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MPRESA BLANCO (emp 01)" sheetId="1" r:id="rId4"/>
    <sheet state="visible" name="EMPRESA ELEVA &amp; VEIGA (emp 2)" sheetId="2" r:id="rId5"/>
    <sheet state="visible" name="EMPRESA TRADE (emp 3)" sheetId="3" r:id="rId6"/>
  </sheets>
  <definedNames/>
  <calcPr/>
  <extLst>
    <ext uri="GoogleSheetsCustomDataVersion2">
      <go:sheetsCustomData xmlns:go="http://customooxmlschemas.google.com/" r:id="rId7" roundtripDataChecksum="jxgKkRlU+jSgoCkslVM/guWbYP1W3mpGV/gGoLYZY6g="/>
    </ext>
  </extLst>
</workbook>
</file>

<file path=xl/sharedStrings.xml><?xml version="1.0" encoding="utf-8"?>
<sst xmlns="http://schemas.openxmlformats.org/spreadsheetml/2006/main" count="201" uniqueCount="47">
  <si>
    <t>EMPRESA BLANCO</t>
  </si>
  <si>
    <t>AVALIADOR MARCELO</t>
  </si>
  <si>
    <t>AVALIADOR ALAN</t>
  </si>
  <si>
    <t>AVALIADOR EDENILSON</t>
  </si>
  <si>
    <t>NOTA FINAL OBTIDA</t>
  </si>
  <si>
    <t>QUESITO 1 – PLANO DE COMUNICAÇÃO PUBLICITÁRIA</t>
  </si>
  <si>
    <t>Pontuação</t>
  </si>
  <si>
    <t>1 - Raciocínio básico (NOTAS DE 0 A 10)</t>
  </si>
  <si>
    <t>Acuidade, abrangência, pertinencia, profundidade e relevância das análises realizadas</t>
  </si>
  <si>
    <t>Compreensão das informações contidas no Anexo I</t>
  </si>
  <si>
    <t>Clareza e objetividade</t>
  </si>
  <si>
    <t>2 - Estratégia de Comunicação
Publicitária (NOTAS DE 0 A 20)</t>
  </si>
  <si>
    <t>Entendimento sobre o objetivo de comunicação exposto no Anexo I</t>
  </si>
  <si>
    <t>Amplitude e adequação dos desdobramentos positivos do conceito proposto na solução apresentada;</t>
  </si>
  <si>
    <t>Exequibilidade e conhecimento técnico comunicacional demonstrados na estratégia de comunicação apresentada no desafio</t>
  </si>
  <si>
    <t>Capacidade de articulação, abrangência, pertinência, profundidade e relevância dos argumentos demonstrados sobre o cliente, seu público alvo e a solução escolhida</t>
  </si>
  <si>
    <t>3 - Ideia Criativa (NOTAS DE 0 A 25)</t>
  </si>
  <si>
    <t>Adequação da ideia criativa ofertada ao cliente;</t>
  </si>
  <si>
    <t>Entendimento sobre o público alvo, linguagem, objetivos, projetos, ações e programas da Câmara Municipal de Foz do Iguaçu.</t>
  </si>
  <si>
    <t>Originalidade, criatividade, simplicidade, adequação, pertinência e entendimento entre a proposta elaborada e o cliente</t>
  </si>
  <si>
    <t>Pertinência entre as atividades da Câmara Municipal de Foz do Iguaçu e sua inserção nos contextos social, administrativo e econômico</t>
  </si>
  <si>
    <t>Exequibilidade e economicidade das peças e do material</t>
  </si>
  <si>
    <t>4 - Estratégia Mídia e Não Mídia (NOTAS DE 0 A 15)</t>
  </si>
  <si>
    <t>Conhecimento Técnico demonstrado, notadamente dos hábitos de consumo e clareza quanto a este tópico</t>
  </si>
  <si>
    <t xml:space="preserve">Entendimento quanto ao público-alvo, consistência da solução apontada, pertinência e aproveitamento das oportunidades, de forma eficaz e eficiente </t>
  </si>
  <si>
    <t>Demonstração efetiva de economicidade da solução do desafio, na aplicação da verba, conjugada com adequação e otimização de seu aproveitamento</t>
  </si>
  <si>
    <t>PONTUAÇÃO TOTAL OBTIDA PELA EMPRESA AVALIADA</t>
  </si>
  <si>
    <t>QUESITO 2 – CAPACIDADE DE ATENDIMENTO</t>
  </si>
  <si>
    <t>1 - Principais clientes (NOTAS DE 0 A 2)</t>
  </si>
  <si>
    <t>2 - Qualificação técnica da equipe de profissionais (NOTAS DE 0 A 5)</t>
  </si>
  <si>
    <t>MELHOR NOTA DE QUALIFICAÇÃO TÉCNICA</t>
  </si>
  <si>
    <t>NOTA OBTIDA PELA EMPRESA AVALIADA</t>
  </si>
  <si>
    <t>3 - Estrutura Física – instalações, infraestrutura e recursos materiais (NOTAS DE 0 A 2)</t>
  </si>
  <si>
    <t>4 - Sistemática de atendimento (NOTAS DE 0 A 3)</t>
  </si>
  <si>
    <t>5 - Discriminação das informações de marketing, das pesquisas de audiência, auditoria de circulação, controle de mídia e outras ferramentas (NOTAS DE 0 A 3)</t>
  </si>
  <si>
    <t>QUESITO 3 – EXPERIÊNCIA DA EMPRESA</t>
  </si>
  <si>
    <t>1 - Repertório (NOTAS DE 0 A 5)</t>
  </si>
  <si>
    <t>Consistência das relações de causa e efeito entre o desafio ou problema a ser resolvido e a solução proposta</t>
  </si>
  <si>
    <t>Evidência de planejamento da solução, bem como qualidade na execução das soluções</t>
  </si>
  <si>
    <t>Relevância dos resultados obtidos, com criatividade e clareza.</t>
  </si>
  <si>
    <t>2 - Relato de Solução de Problemas de Comunicação (NOTAS DE 0 A 10)</t>
  </si>
  <si>
    <t>Capacidade de síntese</t>
  </si>
  <si>
    <t>Concatenação lógica entre desafio e solução criativa;</t>
  </si>
  <si>
    <t>Eficácia de soluções e resultados apontados</t>
  </si>
  <si>
    <t>PONTUAÇÃO TOTAL OBTIDA</t>
  </si>
  <si>
    <t>EMPRESA ELEVA</t>
  </si>
  <si>
    <t>EMPRESA TRADE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</si>
</sst>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</font>
    <font/>
  </fonts>
  <fills count="4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EA9999"/>
        <bgColor rgb="FFEA9999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horizontal="center" readingOrder="0" vertical="bottom"/>
    </xf>
    <xf borderId="2" fillId="0" fontId="2" numFmtId="0" xfId="0" applyBorder="1" applyFont="1"/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/>
    </xf>
    <xf borderId="3" fillId="0" fontId="2" numFmtId="0" xfId="0" applyBorder="1" applyFont="1"/>
    <xf borderId="4" fillId="0" fontId="1" numFmtId="0" xfId="0" applyAlignment="1" applyBorder="1" applyFont="1">
      <alignment shrinkToFit="0" wrapText="1"/>
    </xf>
    <xf borderId="5" fillId="0" fontId="1" numFmtId="0" xfId="0" applyAlignment="1" applyBorder="1" applyFont="1">
      <alignment shrinkToFit="0" wrapText="1"/>
    </xf>
    <xf borderId="5" fillId="2" fontId="1" numFmtId="0" xfId="0" applyAlignment="1" applyBorder="1" applyFill="1" applyFont="1">
      <alignment horizontal="center" readingOrder="0"/>
    </xf>
    <xf borderId="4" fillId="0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6" fillId="0" fontId="2" numFmtId="0" xfId="0" applyBorder="1" applyFont="1"/>
    <xf borderId="5" fillId="0" fontId="1" numFmtId="0" xfId="0" applyBorder="1" applyFont="1"/>
    <xf borderId="7" fillId="0" fontId="2" numFmtId="0" xfId="0" applyBorder="1" applyFont="1"/>
    <xf borderId="0" fillId="0" fontId="1" numFmtId="0" xfId="0" applyFont="1"/>
    <xf borderId="5" fillId="0" fontId="1" numFmtId="0" xfId="0" applyAlignment="1" applyBorder="1" applyFont="1">
      <alignment horizontal="center"/>
    </xf>
    <xf borderId="4" fillId="0" fontId="1" numFmtId="0" xfId="0" applyBorder="1" applyFont="1"/>
    <xf borderId="5" fillId="0" fontId="1" numFmtId="0" xfId="0" applyAlignment="1" applyBorder="1" applyFont="1">
      <alignment shrinkToFit="0" vertical="bottom" wrapText="1"/>
    </xf>
    <xf borderId="5" fillId="2" fontId="1" numFmtId="0" xfId="0" applyAlignment="1" applyBorder="1" applyFont="1">
      <alignment horizontal="center" readingOrder="0" vertical="bottom"/>
    </xf>
    <xf borderId="0" fillId="0" fontId="1" numFmtId="0" xfId="0" applyAlignment="1" applyFont="1">
      <alignment horizontal="right" vertical="bottom"/>
    </xf>
    <xf borderId="1" fillId="0" fontId="1" numFmtId="0" xfId="0" applyAlignment="1" applyBorder="1" applyFont="1">
      <alignment shrinkToFit="0" wrapText="1"/>
    </xf>
    <xf borderId="1" fillId="0" fontId="1" numFmtId="0" xfId="0" applyBorder="1" applyFont="1"/>
    <xf borderId="0" fillId="0" fontId="1" numFmtId="0" xfId="0" applyAlignment="1" applyFont="1">
      <alignment horizontal="center"/>
    </xf>
    <xf borderId="5" fillId="2" fontId="1" numFmtId="0" xfId="0" applyAlignment="1" applyBorder="1" applyFont="1">
      <alignment horizontal="right" readingOrder="0" vertical="bottom"/>
    </xf>
    <xf borderId="5" fillId="0" fontId="1" numFmtId="0" xfId="0" applyAlignment="1" applyBorder="1" applyFont="1">
      <alignment vertical="bottom"/>
    </xf>
    <xf borderId="5" fillId="0" fontId="1" numFmtId="0" xfId="0" applyAlignment="1" applyBorder="1" applyFont="1">
      <alignment horizontal="center" vertical="bottom"/>
    </xf>
    <xf borderId="5" fillId="2" fontId="1" numFmtId="0" xfId="0" applyAlignment="1" applyBorder="1" applyFont="1">
      <alignment horizontal="center" vertical="bottom"/>
    </xf>
    <xf borderId="0" fillId="0" fontId="1" numFmtId="0" xfId="0" applyAlignment="1" applyFont="1">
      <alignment horizontal="center" vertical="bottom"/>
    </xf>
    <xf borderId="5" fillId="2" fontId="1" numFmtId="0" xfId="0" applyAlignment="1" applyBorder="1" applyFont="1">
      <alignment vertical="bottom"/>
    </xf>
    <xf borderId="0" fillId="0" fontId="1" numFmtId="0" xfId="0" applyAlignment="1" applyFont="1">
      <alignment horizontal="right"/>
    </xf>
    <xf borderId="0" fillId="3" fontId="1" numFmtId="0" xfId="0" applyFill="1" applyFont="1"/>
    <xf borderId="1" fillId="0" fontId="1" numFmtId="0" xfId="0" applyAlignment="1" applyBorder="1" applyFont="1">
      <alignment horizontal="right"/>
    </xf>
    <xf borderId="1" fillId="3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5.63"/>
    <col customWidth="1" min="2" max="2" width="39.25"/>
    <col customWidth="1" min="3" max="6" width="12.63"/>
  </cols>
  <sheetData>
    <row r="1" ht="15.75" customHeight="1">
      <c r="A1" s="1" t="s">
        <v>0</v>
      </c>
      <c r="B1" s="2"/>
      <c r="C1" s="2"/>
      <c r="D1" s="2"/>
    </row>
    <row r="2" ht="15.75" customHeight="1">
      <c r="A2" s="2"/>
      <c r="B2" s="2"/>
      <c r="C2" s="3" t="s">
        <v>1</v>
      </c>
      <c r="D2" s="4"/>
      <c r="E2" s="5" t="s">
        <v>2</v>
      </c>
      <c r="F2" s="4"/>
      <c r="G2" s="5" t="s">
        <v>3</v>
      </c>
      <c r="H2" s="4"/>
      <c r="J2" s="6" t="s">
        <v>4</v>
      </c>
      <c r="K2" s="4"/>
    </row>
    <row r="3" ht="15.75" customHeight="1">
      <c r="A3" s="6" t="s">
        <v>5</v>
      </c>
      <c r="B3" s="7"/>
      <c r="C3" s="6" t="s">
        <v>6</v>
      </c>
      <c r="D3" s="4"/>
      <c r="E3" s="6" t="s">
        <v>6</v>
      </c>
      <c r="F3" s="4"/>
      <c r="G3" s="6" t="s">
        <v>6</v>
      </c>
      <c r="H3" s="4"/>
      <c r="J3" s="6" t="s">
        <v>6</v>
      </c>
      <c r="K3" s="4"/>
    </row>
    <row r="4" ht="15.75" customHeight="1">
      <c r="A4" s="8" t="s">
        <v>7</v>
      </c>
      <c r="B4" s="9" t="s">
        <v>8</v>
      </c>
      <c r="C4" s="10">
        <v>8.0</v>
      </c>
      <c r="D4" s="11">
        <f>AVERAGE(C4:C6)</f>
        <v>8</v>
      </c>
      <c r="E4" s="10">
        <v>10.0</v>
      </c>
      <c r="F4" s="11">
        <f>AVERAGE(E4:E6)</f>
        <v>9.333333333</v>
      </c>
      <c r="G4" s="10">
        <v>8.0</v>
      </c>
      <c r="H4" s="11">
        <f>AVERAGE(G4:G6)</f>
        <v>8</v>
      </c>
      <c r="J4" s="12">
        <f t="shared" ref="J4:J6" si="1">AVERAGE(C4,E4,G4)</f>
        <v>8.666666667</v>
      </c>
      <c r="K4" s="11">
        <f>AVERAGE(J4:J6)</f>
        <v>8.444444444</v>
      </c>
    </row>
    <row r="5" ht="15.75" customHeight="1">
      <c r="A5" s="13"/>
      <c r="B5" s="14" t="s">
        <v>9</v>
      </c>
      <c r="C5" s="10">
        <v>8.0</v>
      </c>
      <c r="D5" s="13"/>
      <c r="E5" s="10">
        <v>8.0</v>
      </c>
      <c r="F5" s="13"/>
      <c r="G5" s="10">
        <v>8.0</v>
      </c>
      <c r="H5" s="13"/>
      <c r="J5" s="12">
        <f t="shared" si="1"/>
        <v>8</v>
      </c>
      <c r="K5" s="13"/>
    </row>
    <row r="6" ht="15.75" customHeight="1">
      <c r="A6" s="15"/>
      <c r="B6" s="14" t="s">
        <v>10</v>
      </c>
      <c r="C6" s="10">
        <v>8.0</v>
      </c>
      <c r="D6" s="15"/>
      <c r="E6" s="10">
        <v>10.0</v>
      </c>
      <c r="F6" s="15"/>
      <c r="G6" s="10">
        <v>8.0</v>
      </c>
      <c r="H6" s="15"/>
      <c r="J6" s="12">
        <f t="shared" si="1"/>
        <v>8.666666667</v>
      </c>
      <c r="K6" s="15"/>
    </row>
    <row r="7" ht="15.75" customHeight="1">
      <c r="A7" s="16"/>
      <c r="B7" s="16"/>
      <c r="C7" s="16"/>
      <c r="D7" s="16"/>
      <c r="E7" s="16"/>
      <c r="F7" s="16"/>
      <c r="G7" s="16"/>
      <c r="H7" s="16"/>
      <c r="J7" s="17"/>
      <c r="K7" s="16"/>
    </row>
    <row r="8" ht="15.75" customHeight="1">
      <c r="A8" s="18" t="s">
        <v>11</v>
      </c>
      <c r="B8" s="9" t="s">
        <v>12</v>
      </c>
      <c r="C8" s="10">
        <v>18.0</v>
      </c>
      <c r="D8" s="11">
        <f>AVERAGE(C8:C11)</f>
        <v>18</v>
      </c>
      <c r="E8" s="10">
        <v>20.0</v>
      </c>
      <c r="F8" s="11">
        <f>AVERAGE(E8:E11)</f>
        <v>20</v>
      </c>
      <c r="G8" s="10">
        <v>18.0</v>
      </c>
      <c r="H8" s="11">
        <f>AVERAGE(G8:G11)</f>
        <v>17.5</v>
      </c>
      <c r="J8" s="12">
        <f t="shared" ref="J8:J11" si="2">AVERAGE(C8,E8,G8)</f>
        <v>18.66666667</v>
      </c>
      <c r="K8" s="11">
        <f>AVERAGE(J8:J11)</f>
        <v>18.5</v>
      </c>
    </row>
    <row r="9" ht="15.75" customHeight="1">
      <c r="A9" s="13"/>
      <c r="B9" s="9" t="s">
        <v>13</v>
      </c>
      <c r="C9" s="10">
        <v>18.0</v>
      </c>
      <c r="D9" s="13"/>
      <c r="E9" s="10">
        <v>20.0</v>
      </c>
      <c r="F9" s="13"/>
      <c r="G9" s="10">
        <v>17.0</v>
      </c>
      <c r="H9" s="13"/>
      <c r="J9" s="12">
        <f t="shared" si="2"/>
        <v>18.33333333</v>
      </c>
      <c r="K9" s="13"/>
    </row>
    <row r="10" ht="15.75" customHeight="1">
      <c r="A10" s="13"/>
      <c r="B10" s="9" t="s">
        <v>14</v>
      </c>
      <c r="C10" s="10">
        <v>18.0</v>
      </c>
      <c r="D10" s="13"/>
      <c r="E10" s="10">
        <v>20.0</v>
      </c>
      <c r="F10" s="13"/>
      <c r="G10" s="10">
        <v>18.0</v>
      </c>
      <c r="H10" s="13"/>
      <c r="J10" s="12">
        <f t="shared" si="2"/>
        <v>18.66666667</v>
      </c>
      <c r="K10" s="13"/>
    </row>
    <row r="11" ht="15.75" customHeight="1">
      <c r="A11" s="15"/>
      <c r="B11" s="19" t="s">
        <v>15</v>
      </c>
      <c r="C11" s="20">
        <v>18.0</v>
      </c>
      <c r="D11" s="15"/>
      <c r="E11" s="20">
        <v>20.0</v>
      </c>
      <c r="F11" s="15"/>
      <c r="G11" s="20">
        <v>17.0</v>
      </c>
      <c r="H11" s="15"/>
      <c r="J11" s="12">
        <f t="shared" si="2"/>
        <v>18.33333333</v>
      </c>
      <c r="K11" s="15"/>
    </row>
    <row r="12" ht="15.75" customHeight="1">
      <c r="A12" s="2"/>
      <c r="B12" s="2"/>
      <c r="C12" s="2"/>
      <c r="D12" s="2"/>
      <c r="E12" s="2"/>
      <c r="F12" s="2"/>
      <c r="G12" s="2"/>
      <c r="H12" s="2"/>
      <c r="J12" s="17"/>
      <c r="K12" s="2"/>
    </row>
    <row r="13" ht="15.75" customHeight="1">
      <c r="A13" s="8" t="s">
        <v>16</v>
      </c>
      <c r="B13" s="9" t="s">
        <v>17</v>
      </c>
      <c r="C13" s="10">
        <v>21.0</v>
      </c>
      <c r="D13" s="11">
        <f>AVERAGE(C13:C17)</f>
        <v>22.2</v>
      </c>
      <c r="E13" s="10">
        <v>21.0</v>
      </c>
      <c r="F13" s="11">
        <f>AVERAGE(E13:E17)</f>
        <v>22.6</v>
      </c>
      <c r="G13" s="10">
        <v>23.0</v>
      </c>
      <c r="H13" s="11">
        <f>AVERAGE(G13:G17)</f>
        <v>22.8</v>
      </c>
      <c r="J13" s="12">
        <f t="shared" ref="J13:J17" si="3">AVERAGE(C13,E13,G13)</f>
        <v>21.66666667</v>
      </c>
      <c r="K13" s="11">
        <f>AVERAGE(J13:J17)</f>
        <v>22.53333333</v>
      </c>
    </row>
    <row r="14" ht="15.75" customHeight="1">
      <c r="A14" s="13"/>
      <c r="B14" s="9" t="s">
        <v>18</v>
      </c>
      <c r="C14" s="10">
        <v>23.0</v>
      </c>
      <c r="D14" s="13"/>
      <c r="E14" s="10">
        <v>23.0</v>
      </c>
      <c r="F14" s="13"/>
      <c r="G14" s="10">
        <v>22.0</v>
      </c>
      <c r="H14" s="13"/>
      <c r="J14" s="12">
        <f t="shared" si="3"/>
        <v>22.66666667</v>
      </c>
      <c r="K14" s="13"/>
    </row>
    <row r="15" ht="15.75" customHeight="1">
      <c r="A15" s="13"/>
      <c r="B15" s="9" t="s">
        <v>19</v>
      </c>
      <c r="C15" s="10">
        <v>21.0</v>
      </c>
      <c r="D15" s="13"/>
      <c r="E15" s="10">
        <v>22.0</v>
      </c>
      <c r="F15" s="13"/>
      <c r="G15" s="10">
        <v>23.0</v>
      </c>
      <c r="H15" s="13"/>
      <c r="J15" s="12">
        <f t="shared" si="3"/>
        <v>22</v>
      </c>
      <c r="K15" s="13"/>
    </row>
    <row r="16" ht="15.75" customHeight="1">
      <c r="A16" s="13"/>
      <c r="B16" s="19" t="s">
        <v>20</v>
      </c>
      <c r="C16" s="20">
        <v>23.0</v>
      </c>
      <c r="D16" s="13"/>
      <c r="E16" s="20">
        <v>25.0</v>
      </c>
      <c r="F16" s="13"/>
      <c r="G16" s="20">
        <v>23.0</v>
      </c>
      <c r="H16" s="13"/>
      <c r="J16" s="12">
        <f t="shared" si="3"/>
        <v>23.66666667</v>
      </c>
      <c r="K16" s="13"/>
    </row>
    <row r="17" ht="15.75" customHeight="1">
      <c r="A17" s="15"/>
      <c r="B17" s="19" t="s">
        <v>21</v>
      </c>
      <c r="C17" s="20">
        <v>23.0</v>
      </c>
      <c r="D17" s="15"/>
      <c r="E17" s="20">
        <v>22.0</v>
      </c>
      <c r="F17" s="15"/>
      <c r="G17" s="20">
        <v>23.0</v>
      </c>
      <c r="H17" s="15"/>
      <c r="J17" s="12">
        <f t="shared" si="3"/>
        <v>22.66666667</v>
      </c>
      <c r="K17" s="15"/>
    </row>
    <row r="18" ht="15.75" customHeight="1">
      <c r="A18" s="2"/>
      <c r="B18" s="2"/>
      <c r="C18" s="2"/>
      <c r="D18" s="2"/>
      <c r="E18" s="2"/>
      <c r="F18" s="2"/>
      <c r="G18" s="2"/>
      <c r="H18" s="2"/>
      <c r="J18" s="17"/>
      <c r="K18" s="2"/>
    </row>
    <row r="19" ht="15.75" customHeight="1">
      <c r="A19" s="8" t="s">
        <v>22</v>
      </c>
      <c r="B19" s="9" t="s">
        <v>23</v>
      </c>
      <c r="C19" s="10">
        <v>14.0</v>
      </c>
      <c r="D19" s="11">
        <f>AVERAGE(C19:C21)</f>
        <v>14</v>
      </c>
      <c r="E19" s="10">
        <v>13.0</v>
      </c>
      <c r="F19" s="11">
        <f>AVERAGE(E19:E21)</f>
        <v>14.33333333</v>
      </c>
      <c r="G19" s="10">
        <v>14.0</v>
      </c>
      <c r="H19" s="11">
        <f>AVERAGE(G19:G21)</f>
        <v>14</v>
      </c>
      <c r="J19" s="12">
        <f t="shared" ref="J19:J21" si="4">AVERAGE(C19,E19,G19)</f>
        <v>13.66666667</v>
      </c>
      <c r="K19" s="11">
        <f>AVERAGE(J19:J21)</f>
        <v>14.11111111</v>
      </c>
    </row>
    <row r="20" ht="15.75" customHeight="1">
      <c r="A20" s="13"/>
      <c r="B20" s="9" t="s">
        <v>24</v>
      </c>
      <c r="C20" s="10">
        <v>14.0</v>
      </c>
      <c r="D20" s="13"/>
      <c r="E20" s="10">
        <v>15.0</v>
      </c>
      <c r="F20" s="13"/>
      <c r="G20" s="10">
        <v>14.0</v>
      </c>
      <c r="H20" s="13"/>
      <c r="J20" s="12">
        <f t="shared" si="4"/>
        <v>14.33333333</v>
      </c>
      <c r="K20" s="13"/>
    </row>
    <row r="21" ht="15.75" customHeight="1">
      <c r="A21" s="15"/>
      <c r="B21" s="9" t="s">
        <v>25</v>
      </c>
      <c r="C21" s="10">
        <v>14.0</v>
      </c>
      <c r="D21" s="15"/>
      <c r="E21" s="10">
        <v>15.0</v>
      </c>
      <c r="F21" s="15"/>
      <c r="G21" s="10">
        <v>14.0</v>
      </c>
      <c r="H21" s="15"/>
      <c r="J21" s="12">
        <f t="shared" si="4"/>
        <v>14.33333333</v>
      </c>
      <c r="K21" s="15"/>
    </row>
    <row r="22" ht="15.75" customHeight="1">
      <c r="A22" s="21" t="s">
        <v>26</v>
      </c>
      <c r="C22" s="21">
        <f>SUM(D19,D13,D8,D4)</f>
        <v>62.2</v>
      </c>
      <c r="E22" s="21">
        <f>SUM(F19,F13,F8,F4)</f>
        <v>66.26666667</v>
      </c>
      <c r="G22" s="21">
        <f>SUM(H19,H13,H8,H4)</f>
        <v>62.3</v>
      </c>
      <c r="J22" s="21">
        <f>SUM(K19,K13,K8,K4)</f>
        <v>63.58888889</v>
      </c>
    </row>
    <row r="23" ht="15.75" customHeight="1"/>
    <row r="24" ht="15.75" customHeight="1">
      <c r="A24" s="2"/>
      <c r="B24" s="2"/>
      <c r="C24" s="3" t="s">
        <v>1</v>
      </c>
      <c r="D24" s="4"/>
      <c r="E24" s="5" t="s">
        <v>2</v>
      </c>
      <c r="F24" s="4"/>
      <c r="G24" s="5" t="s">
        <v>3</v>
      </c>
      <c r="H24" s="4"/>
      <c r="J24" s="6" t="s">
        <v>4</v>
      </c>
      <c r="K24" s="4"/>
    </row>
    <row r="25" ht="15.75" customHeight="1">
      <c r="A25" s="6" t="s">
        <v>27</v>
      </c>
      <c r="B25" s="7"/>
      <c r="C25" s="6" t="s">
        <v>6</v>
      </c>
      <c r="D25" s="4"/>
      <c r="E25" s="6" t="s">
        <v>6</v>
      </c>
      <c r="F25" s="4"/>
      <c r="G25" s="6" t="s">
        <v>6</v>
      </c>
      <c r="H25" s="4"/>
      <c r="I25" s="2"/>
      <c r="J25" s="6" t="s">
        <v>6</v>
      </c>
      <c r="K25" s="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2" t="s">
        <v>28</v>
      </c>
      <c r="B26" s="4"/>
      <c r="C26" s="10">
        <v>2.0</v>
      </c>
      <c r="D26" s="17">
        <f>SUM(C26)</f>
        <v>2</v>
      </c>
      <c r="E26" s="10">
        <v>2.0</v>
      </c>
      <c r="F26" s="17">
        <f>SUM(E26)</f>
        <v>2</v>
      </c>
      <c r="G26" s="10">
        <v>2.0</v>
      </c>
      <c r="H26" s="17">
        <f>SUM(G26)</f>
        <v>2</v>
      </c>
      <c r="I26" s="2"/>
      <c r="J26" s="12">
        <f>AVERAGE(D26,F26,H26)</f>
        <v>2</v>
      </c>
      <c r="K26" s="17">
        <f>SUM(J26)</f>
        <v>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2" t="s">
        <v>29</v>
      </c>
      <c r="B27" s="4"/>
      <c r="C27" s="23"/>
      <c r="D27" s="4"/>
      <c r="E27" s="2"/>
      <c r="F27" s="2"/>
      <c r="G27" s="2"/>
      <c r="H27" s="2"/>
      <c r="I27" s="2"/>
      <c r="J27" s="2"/>
      <c r="K27" s="2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1" t="s">
        <v>30</v>
      </c>
      <c r="C28" s="25">
        <v>77.0</v>
      </c>
      <c r="D28" s="26"/>
      <c r="E28" s="25">
        <v>77.0</v>
      </c>
      <c r="F28" s="26"/>
      <c r="G28" s="25">
        <v>77.0</v>
      </c>
      <c r="H28" s="26"/>
      <c r="I28" s="21"/>
      <c r="J28" s="2"/>
      <c r="K28" s="2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1" t="s">
        <v>31</v>
      </c>
      <c r="C29" s="25">
        <v>32.0</v>
      </c>
      <c r="D29" s="27">
        <f>(5*C29)/C28</f>
        <v>2.077922078</v>
      </c>
      <c r="E29" s="25">
        <v>32.0</v>
      </c>
      <c r="F29" s="27">
        <f>(5*E29)/E28</f>
        <v>2.077922078</v>
      </c>
      <c r="G29" s="25">
        <v>32.0</v>
      </c>
      <c r="H29" s="27">
        <f>(5*G29)/G28</f>
        <v>2.077922078</v>
      </c>
      <c r="I29" s="21"/>
      <c r="J29" s="28">
        <f t="shared" ref="J29:J32" si="5">AVERAGE(D29,F29,H29)</f>
        <v>2.077922078</v>
      </c>
      <c r="K29" s="17">
        <f t="shared" ref="K29:K32" si="6">SUM(J29)</f>
        <v>2.077922078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2" t="s">
        <v>32</v>
      </c>
      <c r="B30" s="4"/>
      <c r="C30" s="10">
        <v>2.0</v>
      </c>
      <c r="D30" s="17">
        <f t="shared" ref="D30:D32" si="7">SUM(C30)</f>
        <v>2</v>
      </c>
      <c r="E30" s="10">
        <v>2.0</v>
      </c>
      <c r="F30" s="17">
        <f t="shared" ref="F30:F32" si="8">SUM(E30)</f>
        <v>2</v>
      </c>
      <c r="G30" s="10">
        <v>2.0</v>
      </c>
      <c r="H30" s="17">
        <f t="shared" ref="H30:H32" si="9">SUM(G30)</f>
        <v>2</v>
      </c>
      <c r="I30" s="24"/>
      <c r="J30" s="28">
        <f t="shared" si="5"/>
        <v>2</v>
      </c>
      <c r="K30" s="17">
        <f t="shared" si="6"/>
        <v>2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2" t="s">
        <v>33</v>
      </c>
      <c r="B31" s="4"/>
      <c r="C31" s="10">
        <v>2.0</v>
      </c>
      <c r="D31" s="17">
        <f t="shared" si="7"/>
        <v>2</v>
      </c>
      <c r="E31" s="10">
        <v>2.0</v>
      </c>
      <c r="F31" s="17">
        <f t="shared" si="8"/>
        <v>2</v>
      </c>
      <c r="G31" s="10">
        <v>3.0</v>
      </c>
      <c r="H31" s="17">
        <f t="shared" si="9"/>
        <v>3</v>
      </c>
      <c r="I31" s="24"/>
      <c r="J31" s="28">
        <f t="shared" si="5"/>
        <v>2.333333333</v>
      </c>
      <c r="K31" s="17">
        <f t="shared" si="6"/>
        <v>2.333333333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2" t="s">
        <v>34</v>
      </c>
      <c r="B32" s="4"/>
      <c r="C32" s="10">
        <v>3.0</v>
      </c>
      <c r="D32" s="17">
        <f t="shared" si="7"/>
        <v>3</v>
      </c>
      <c r="E32" s="10">
        <v>3.0</v>
      </c>
      <c r="F32" s="17">
        <f t="shared" si="8"/>
        <v>3</v>
      </c>
      <c r="G32" s="10">
        <v>3.0</v>
      </c>
      <c r="H32" s="17">
        <f t="shared" si="9"/>
        <v>3</v>
      </c>
      <c r="I32" s="24"/>
      <c r="J32" s="28">
        <f t="shared" si="5"/>
        <v>3</v>
      </c>
      <c r="K32" s="17">
        <f t="shared" si="6"/>
        <v>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1" t="s">
        <v>26</v>
      </c>
      <c r="C33" s="21">
        <f>SUM(D29,D26,D30,D31,D32)</f>
        <v>11.07792208</v>
      </c>
      <c r="E33" s="21">
        <f>SUM(F29,F26,F30,F31,F32)</f>
        <v>11.07792208</v>
      </c>
      <c r="G33" s="21">
        <f>SUM(H29,H26,H30,H31,H32)</f>
        <v>12.07792208</v>
      </c>
      <c r="J33" s="21">
        <f>SUM(K29,K26,K30,K31,K32)</f>
        <v>11.41125541</v>
      </c>
    </row>
    <row r="34" ht="15.75" customHeight="1">
      <c r="A34" s="2"/>
      <c r="B34" s="2"/>
      <c r="C34" s="29"/>
      <c r="D34" s="29"/>
      <c r="E34" s="24"/>
      <c r="F34" s="24"/>
      <c r="G34" s="24"/>
      <c r="H34" s="24"/>
      <c r="J34" s="24"/>
      <c r="K34" s="24"/>
    </row>
    <row r="35" ht="15.75" customHeight="1">
      <c r="A35" s="2"/>
      <c r="B35" s="2"/>
      <c r="C35" s="3" t="s">
        <v>1</v>
      </c>
      <c r="D35" s="4"/>
      <c r="E35" s="5" t="s">
        <v>2</v>
      </c>
      <c r="F35" s="4"/>
      <c r="G35" s="5" t="s">
        <v>3</v>
      </c>
      <c r="H35" s="4"/>
      <c r="J35" s="6" t="s">
        <v>4</v>
      </c>
      <c r="K35" s="4"/>
    </row>
    <row r="36" ht="15.75" customHeight="1">
      <c r="A36" s="6" t="s">
        <v>35</v>
      </c>
      <c r="B36" s="7"/>
      <c r="C36" s="6" t="s">
        <v>6</v>
      </c>
      <c r="D36" s="4"/>
      <c r="E36" s="6" t="s">
        <v>6</v>
      </c>
      <c r="F36" s="4"/>
      <c r="G36" s="6" t="s">
        <v>6</v>
      </c>
      <c r="H36" s="4"/>
      <c r="I36" s="2"/>
      <c r="J36" s="6" t="s">
        <v>6</v>
      </c>
      <c r="K36" s="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8" t="s">
        <v>36</v>
      </c>
      <c r="B37" s="9" t="s">
        <v>37</v>
      </c>
      <c r="C37" s="10">
        <v>4.0</v>
      </c>
      <c r="D37" s="11">
        <f>AVERAGE(C37:C39)</f>
        <v>4</v>
      </c>
      <c r="E37" s="10">
        <v>5.0</v>
      </c>
      <c r="F37" s="11">
        <f>AVERAGE(E37:E39)</f>
        <v>5</v>
      </c>
      <c r="G37" s="10">
        <v>3.0</v>
      </c>
      <c r="H37" s="11">
        <f>AVERAGE(G37:G39)</f>
        <v>3</v>
      </c>
      <c r="I37" s="2"/>
      <c r="J37" s="30">
        <f t="shared" ref="J37:J39" si="10">AVERAGE(C37,E37,G37)</f>
        <v>4</v>
      </c>
      <c r="K37" s="11">
        <f>AVERAGE(J37:J39)</f>
        <v>4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3"/>
      <c r="B38" s="9" t="s">
        <v>38</v>
      </c>
      <c r="C38" s="10">
        <v>4.0</v>
      </c>
      <c r="D38" s="13"/>
      <c r="E38" s="10">
        <v>5.0</v>
      </c>
      <c r="F38" s="13"/>
      <c r="G38" s="10">
        <v>3.0</v>
      </c>
      <c r="H38" s="13"/>
      <c r="I38" s="2"/>
      <c r="J38" s="30">
        <f t="shared" si="10"/>
        <v>4</v>
      </c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5"/>
      <c r="B39" s="9" t="s">
        <v>39</v>
      </c>
      <c r="C39" s="10">
        <v>4.0</v>
      </c>
      <c r="D39" s="15"/>
      <c r="E39" s="10">
        <v>5.0</v>
      </c>
      <c r="F39" s="15"/>
      <c r="G39" s="10">
        <v>3.0</v>
      </c>
      <c r="H39" s="15"/>
      <c r="I39" s="2"/>
      <c r="J39" s="30">
        <f t="shared" si="10"/>
        <v>4</v>
      </c>
      <c r="K39" s="1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6"/>
      <c r="B40" s="16"/>
      <c r="C40" s="16"/>
      <c r="D40" s="16"/>
      <c r="E40" s="16"/>
      <c r="F40" s="16"/>
      <c r="G40" s="16"/>
      <c r="H40" s="16"/>
      <c r="I40" s="2"/>
      <c r="J40" s="2"/>
      <c r="K40" s="2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8" t="s">
        <v>40</v>
      </c>
      <c r="B41" s="9" t="s">
        <v>41</v>
      </c>
      <c r="C41" s="10">
        <v>9.0</v>
      </c>
      <c r="D41" s="11">
        <f>AVERAGE(C41:C44)</f>
        <v>9</v>
      </c>
      <c r="E41" s="10">
        <v>10.0</v>
      </c>
      <c r="F41" s="11">
        <f>AVERAGE(E41:E44)</f>
        <v>10</v>
      </c>
      <c r="G41" s="10">
        <v>8.0</v>
      </c>
      <c r="H41" s="11">
        <f>AVERAGE(G41:G44)</f>
        <v>8.5</v>
      </c>
      <c r="I41" s="2"/>
      <c r="J41" s="30">
        <f t="shared" ref="J41:J44" si="11">AVERAGE(C41,E41,G41)</f>
        <v>9</v>
      </c>
      <c r="K41" s="11">
        <f>AVERAGE(J41:J44)</f>
        <v>9.166666667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3"/>
      <c r="B42" s="9" t="s">
        <v>10</v>
      </c>
      <c r="C42" s="10">
        <v>9.0</v>
      </c>
      <c r="D42" s="13"/>
      <c r="E42" s="10">
        <v>10.0</v>
      </c>
      <c r="F42" s="13"/>
      <c r="G42" s="10">
        <v>8.0</v>
      </c>
      <c r="H42" s="13"/>
      <c r="I42" s="2"/>
      <c r="J42" s="30">
        <f t="shared" si="11"/>
        <v>9</v>
      </c>
      <c r="K42" s="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3"/>
      <c r="B43" s="9" t="s">
        <v>42</v>
      </c>
      <c r="C43" s="10">
        <v>9.0</v>
      </c>
      <c r="D43" s="13"/>
      <c r="E43" s="10">
        <v>10.0</v>
      </c>
      <c r="F43" s="13"/>
      <c r="G43" s="10">
        <v>9.0</v>
      </c>
      <c r="H43" s="13"/>
      <c r="I43" s="2"/>
      <c r="J43" s="30">
        <f t="shared" si="11"/>
        <v>9.333333333</v>
      </c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5"/>
      <c r="B44" s="19" t="s">
        <v>43</v>
      </c>
      <c r="C44" s="20">
        <v>9.0</v>
      </c>
      <c r="D44" s="15"/>
      <c r="E44" s="20">
        <v>10.0</v>
      </c>
      <c r="F44" s="15"/>
      <c r="G44" s="20">
        <v>9.0</v>
      </c>
      <c r="H44" s="15"/>
      <c r="I44" s="2"/>
      <c r="J44" s="30">
        <f t="shared" si="11"/>
        <v>9.333333333</v>
      </c>
      <c r="K44" s="1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1" t="s">
        <v>26</v>
      </c>
      <c r="C45" s="21">
        <f>SUM(D37,D41)</f>
        <v>13</v>
      </c>
      <c r="E45" s="21">
        <f>SUM(F41,F37)</f>
        <v>15</v>
      </c>
      <c r="G45" s="21">
        <f>SUM(H41,H37)</f>
        <v>11.5</v>
      </c>
      <c r="J45" s="21"/>
    </row>
    <row r="46" ht="15.75" customHeight="1">
      <c r="A46" s="31"/>
      <c r="B46" s="31"/>
      <c r="J46" s="32"/>
      <c r="K46" s="32"/>
    </row>
    <row r="47" ht="15.75" customHeight="1">
      <c r="A47" s="31"/>
      <c r="B47" s="31"/>
      <c r="J47" s="32"/>
      <c r="K47" s="32"/>
    </row>
    <row r="48" ht="15.75" customHeight="1">
      <c r="A48" s="33" t="s">
        <v>44</v>
      </c>
      <c r="B48" s="4"/>
      <c r="C48" s="23">
        <f>SUM(D41,D37,D32,D31,D30,D29,D26,D19,D13,D8,D4)</f>
        <v>86.27792208</v>
      </c>
      <c r="D48" s="4"/>
      <c r="E48" s="23">
        <f>SUM(F41,F37,F32,F31,F30,F29,F26,F19,F13,F8,F4)</f>
        <v>92.34458874</v>
      </c>
      <c r="F48" s="4"/>
      <c r="G48" s="23">
        <f>SUM(H41,H37,H32,H31,H30,H29,H26,H19,H13,H8,H4)</f>
        <v>85.87792208</v>
      </c>
      <c r="H48" s="4"/>
      <c r="J48" s="34">
        <f>AVERAGE(C48:H48)</f>
        <v>88.16681097</v>
      </c>
      <c r="K48" s="4"/>
    </row>
    <row r="49" ht="15.75" customHeight="1"/>
    <row r="50" ht="15.75" customHeight="1"/>
    <row r="51" ht="15.75" customHeight="1">
      <c r="G51" s="16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3">
    <mergeCell ref="C2:D2"/>
    <mergeCell ref="E2:F2"/>
    <mergeCell ref="G2:H2"/>
    <mergeCell ref="A3:B3"/>
    <mergeCell ref="E3:F3"/>
    <mergeCell ref="G3:H3"/>
    <mergeCell ref="A4:A6"/>
    <mergeCell ref="H19:H21"/>
    <mergeCell ref="G22:H22"/>
    <mergeCell ref="G24:H24"/>
    <mergeCell ref="G25:H25"/>
    <mergeCell ref="F4:F6"/>
    <mergeCell ref="H4:H6"/>
    <mergeCell ref="F8:F11"/>
    <mergeCell ref="H8:H11"/>
    <mergeCell ref="F13:F17"/>
    <mergeCell ref="H13:H17"/>
    <mergeCell ref="F19:F21"/>
    <mergeCell ref="C3:D3"/>
    <mergeCell ref="D4:D6"/>
    <mergeCell ref="A8:A11"/>
    <mergeCell ref="D8:D11"/>
    <mergeCell ref="A13:A17"/>
    <mergeCell ref="D13:D17"/>
    <mergeCell ref="D19:D21"/>
    <mergeCell ref="J24:K24"/>
    <mergeCell ref="J25:K25"/>
    <mergeCell ref="J2:K2"/>
    <mergeCell ref="J3:K3"/>
    <mergeCell ref="K4:K6"/>
    <mergeCell ref="K8:K11"/>
    <mergeCell ref="K13:K17"/>
    <mergeCell ref="K19:K21"/>
    <mergeCell ref="J22:K22"/>
    <mergeCell ref="A27:B27"/>
    <mergeCell ref="C27:D27"/>
    <mergeCell ref="E36:F36"/>
    <mergeCell ref="G36:H36"/>
    <mergeCell ref="A37:A39"/>
    <mergeCell ref="F37:F39"/>
    <mergeCell ref="K37:K39"/>
    <mergeCell ref="F41:F44"/>
    <mergeCell ref="K41:K44"/>
    <mergeCell ref="J45:K45"/>
    <mergeCell ref="A41:A44"/>
    <mergeCell ref="A45:B45"/>
    <mergeCell ref="C45:D45"/>
    <mergeCell ref="E45:F45"/>
    <mergeCell ref="G45:H45"/>
    <mergeCell ref="A48:B48"/>
    <mergeCell ref="C48:D48"/>
    <mergeCell ref="J48:K48"/>
    <mergeCell ref="A19:A21"/>
    <mergeCell ref="A22:B22"/>
    <mergeCell ref="E22:F22"/>
    <mergeCell ref="C22:D22"/>
    <mergeCell ref="C24:D24"/>
    <mergeCell ref="E24:F24"/>
    <mergeCell ref="A25:B25"/>
    <mergeCell ref="C25:D25"/>
    <mergeCell ref="E25:F25"/>
    <mergeCell ref="A26:B26"/>
    <mergeCell ref="A30:B30"/>
    <mergeCell ref="A31:B31"/>
    <mergeCell ref="A32:B32"/>
    <mergeCell ref="A33:B33"/>
    <mergeCell ref="E33:F33"/>
    <mergeCell ref="G33:H33"/>
    <mergeCell ref="J33:K33"/>
    <mergeCell ref="C33:D33"/>
    <mergeCell ref="C35:D35"/>
    <mergeCell ref="E35:F35"/>
    <mergeCell ref="G35:H35"/>
    <mergeCell ref="J35:K35"/>
    <mergeCell ref="A36:B36"/>
    <mergeCell ref="C36:D36"/>
    <mergeCell ref="J36:K36"/>
    <mergeCell ref="D37:D39"/>
    <mergeCell ref="D41:D44"/>
    <mergeCell ref="H37:H39"/>
    <mergeCell ref="H41:H44"/>
    <mergeCell ref="E48:F48"/>
    <mergeCell ref="G48:H4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5.63"/>
    <col customWidth="1" min="2" max="2" width="39.25"/>
    <col customWidth="1" min="3" max="6" width="12.63"/>
  </cols>
  <sheetData>
    <row r="1" ht="15.75" customHeight="1">
      <c r="A1" s="1" t="s">
        <v>45</v>
      </c>
      <c r="B1" s="2"/>
      <c r="C1" s="2"/>
      <c r="D1" s="2"/>
    </row>
    <row r="2" ht="15.75" customHeight="1">
      <c r="A2" s="2"/>
      <c r="B2" s="2"/>
      <c r="C2" s="3" t="s">
        <v>1</v>
      </c>
      <c r="D2" s="4"/>
      <c r="E2" s="5" t="s">
        <v>2</v>
      </c>
      <c r="F2" s="4"/>
      <c r="G2" s="5" t="s">
        <v>3</v>
      </c>
      <c r="H2" s="4"/>
      <c r="J2" s="6" t="s">
        <v>4</v>
      </c>
      <c r="K2" s="4"/>
    </row>
    <row r="3" ht="15.75" customHeight="1">
      <c r="A3" s="6" t="s">
        <v>5</v>
      </c>
      <c r="B3" s="7"/>
      <c r="C3" s="6" t="s">
        <v>6</v>
      </c>
      <c r="D3" s="4"/>
      <c r="E3" s="6" t="s">
        <v>6</v>
      </c>
      <c r="F3" s="4"/>
      <c r="G3" s="6" t="s">
        <v>6</v>
      </c>
      <c r="H3" s="4"/>
      <c r="J3" s="6" t="s">
        <v>6</v>
      </c>
      <c r="K3" s="4"/>
    </row>
    <row r="4" ht="15.75" customHeight="1">
      <c r="A4" s="8" t="s">
        <v>7</v>
      </c>
      <c r="B4" s="9" t="s">
        <v>8</v>
      </c>
      <c r="C4" s="10">
        <v>8.0</v>
      </c>
      <c r="D4" s="11">
        <f>AVERAGE(C4:C6)</f>
        <v>8</v>
      </c>
      <c r="E4" s="10">
        <v>10.0</v>
      </c>
      <c r="F4" s="11">
        <f>AVERAGE(E4:E6)</f>
        <v>10</v>
      </c>
      <c r="G4" s="10">
        <v>9.0</v>
      </c>
      <c r="H4" s="11">
        <f>AVERAGE(G4:G6)</f>
        <v>8</v>
      </c>
      <c r="J4" s="12">
        <f t="shared" ref="J4:J6" si="1">AVERAGE(C4,E4,G4)</f>
        <v>9</v>
      </c>
      <c r="K4" s="11">
        <f>AVERAGE(J4:J6)</f>
        <v>8.666666667</v>
      </c>
    </row>
    <row r="5" ht="15.75" customHeight="1">
      <c r="A5" s="13"/>
      <c r="B5" s="14" t="s">
        <v>9</v>
      </c>
      <c r="C5" s="10">
        <v>8.0</v>
      </c>
      <c r="D5" s="13"/>
      <c r="E5" s="10">
        <v>10.0</v>
      </c>
      <c r="F5" s="13"/>
      <c r="G5" s="10">
        <v>7.0</v>
      </c>
      <c r="H5" s="13"/>
      <c r="J5" s="12">
        <f t="shared" si="1"/>
        <v>8.333333333</v>
      </c>
      <c r="K5" s="13"/>
    </row>
    <row r="6" ht="15.75" customHeight="1">
      <c r="A6" s="15"/>
      <c r="B6" s="14" t="s">
        <v>10</v>
      </c>
      <c r="C6" s="10">
        <v>8.0</v>
      </c>
      <c r="D6" s="15"/>
      <c r="E6" s="10">
        <v>10.0</v>
      </c>
      <c r="F6" s="15"/>
      <c r="G6" s="10">
        <v>8.0</v>
      </c>
      <c r="H6" s="15"/>
      <c r="J6" s="12">
        <f t="shared" si="1"/>
        <v>8.666666667</v>
      </c>
      <c r="K6" s="15"/>
    </row>
    <row r="7" ht="15.75" customHeight="1">
      <c r="A7" s="16"/>
      <c r="B7" s="16"/>
      <c r="C7" s="16"/>
      <c r="D7" s="16"/>
      <c r="E7" s="16"/>
      <c r="F7" s="16"/>
      <c r="G7" s="16"/>
      <c r="H7" s="16"/>
      <c r="J7" s="17"/>
      <c r="K7" s="16"/>
    </row>
    <row r="8" ht="15.75" customHeight="1">
      <c r="A8" s="18" t="s">
        <v>11</v>
      </c>
      <c r="B8" s="9" t="s">
        <v>12</v>
      </c>
      <c r="C8" s="10">
        <v>18.0</v>
      </c>
      <c r="D8" s="11">
        <f>AVERAGE(C8:C11)</f>
        <v>18</v>
      </c>
      <c r="E8" s="10">
        <v>20.0</v>
      </c>
      <c r="F8" s="11">
        <f>AVERAGE(E8:E11)</f>
        <v>19</v>
      </c>
      <c r="G8" s="10">
        <v>14.0</v>
      </c>
      <c r="H8" s="11">
        <f>AVERAGE(G8:G11)</f>
        <v>16.25</v>
      </c>
      <c r="J8" s="12">
        <f t="shared" ref="J8:J11" si="2">AVERAGE(C8,E8,G8)</f>
        <v>17.33333333</v>
      </c>
      <c r="K8" s="11">
        <f>AVERAGE(J8:J11)</f>
        <v>17.75</v>
      </c>
    </row>
    <row r="9" ht="15.75" customHeight="1">
      <c r="A9" s="13"/>
      <c r="B9" s="9" t="s">
        <v>13</v>
      </c>
      <c r="C9" s="10">
        <v>18.0</v>
      </c>
      <c r="D9" s="13"/>
      <c r="E9" s="10">
        <v>17.0</v>
      </c>
      <c r="F9" s="13"/>
      <c r="G9" s="10">
        <v>17.0</v>
      </c>
      <c r="H9" s="13"/>
      <c r="J9" s="12">
        <f t="shared" si="2"/>
        <v>17.33333333</v>
      </c>
      <c r="K9" s="13"/>
    </row>
    <row r="10" ht="15.75" customHeight="1">
      <c r="A10" s="13"/>
      <c r="B10" s="9" t="s">
        <v>14</v>
      </c>
      <c r="C10" s="10">
        <v>18.0</v>
      </c>
      <c r="D10" s="13"/>
      <c r="E10" s="10">
        <v>20.0</v>
      </c>
      <c r="F10" s="13"/>
      <c r="G10" s="10">
        <v>17.0</v>
      </c>
      <c r="H10" s="13"/>
      <c r="J10" s="12">
        <f t="shared" si="2"/>
        <v>18.33333333</v>
      </c>
      <c r="K10" s="13"/>
    </row>
    <row r="11" ht="15.75" customHeight="1">
      <c r="A11" s="15"/>
      <c r="B11" s="19" t="s">
        <v>15</v>
      </c>
      <c r="C11" s="20">
        <v>18.0</v>
      </c>
      <c r="D11" s="15"/>
      <c r="E11" s="20">
        <v>19.0</v>
      </c>
      <c r="F11" s="15"/>
      <c r="G11" s="20">
        <v>17.0</v>
      </c>
      <c r="H11" s="15"/>
      <c r="J11" s="12">
        <f t="shared" si="2"/>
        <v>18</v>
      </c>
      <c r="K11" s="15"/>
    </row>
    <row r="12" ht="15.75" customHeight="1">
      <c r="A12" s="2"/>
      <c r="B12" s="2"/>
      <c r="C12" s="2"/>
      <c r="D12" s="2"/>
      <c r="E12" s="2"/>
      <c r="F12" s="2"/>
      <c r="G12" s="2"/>
      <c r="H12" s="2"/>
      <c r="J12" s="17"/>
      <c r="K12" s="2"/>
    </row>
    <row r="13" ht="15.75" customHeight="1">
      <c r="A13" s="8" t="s">
        <v>16</v>
      </c>
      <c r="B13" s="9" t="s">
        <v>17</v>
      </c>
      <c r="C13" s="10">
        <v>22.0</v>
      </c>
      <c r="D13" s="11">
        <f>AVERAGE(C13:C17)</f>
        <v>22.4</v>
      </c>
      <c r="E13" s="10">
        <v>25.0</v>
      </c>
      <c r="F13" s="11">
        <f>AVERAGE(E13:E17)</f>
        <v>23.4</v>
      </c>
      <c r="G13" s="10">
        <v>23.0</v>
      </c>
      <c r="H13" s="11">
        <f>AVERAGE(G13:G17)</f>
        <v>22.2</v>
      </c>
      <c r="J13" s="12">
        <f t="shared" ref="J13:J17" si="3">AVERAGE(C13,E13,G13)</f>
        <v>23.33333333</v>
      </c>
      <c r="K13" s="11">
        <f>AVERAGE(J13:J17)</f>
        <v>22.66666667</v>
      </c>
    </row>
    <row r="14" ht="15.75" customHeight="1">
      <c r="A14" s="13"/>
      <c r="B14" s="9" t="s">
        <v>18</v>
      </c>
      <c r="C14" s="10">
        <v>22.0</v>
      </c>
      <c r="D14" s="13"/>
      <c r="E14" s="10">
        <v>21.0</v>
      </c>
      <c r="F14" s="13"/>
      <c r="G14" s="10">
        <v>23.0</v>
      </c>
      <c r="H14" s="13"/>
      <c r="J14" s="12">
        <f t="shared" si="3"/>
        <v>22</v>
      </c>
      <c r="K14" s="13"/>
    </row>
    <row r="15" ht="15.75" customHeight="1">
      <c r="A15" s="13"/>
      <c r="B15" s="9" t="s">
        <v>19</v>
      </c>
      <c r="C15" s="10">
        <v>22.0</v>
      </c>
      <c r="D15" s="13"/>
      <c r="E15" s="10">
        <v>25.0</v>
      </c>
      <c r="F15" s="13"/>
      <c r="G15" s="10">
        <v>21.0</v>
      </c>
      <c r="H15" s="13"/>
      <c r="J15" s="12">
        <f t="shared" si="3"/>
        <v>22.66666667</v>
      </c>
      <c r="K15" s="13"/>
    </row>
    <row r="16" ht="15.75" customHeight="1">
      <c r="A16" s="13"/>
      <c r="B16" s="19" t="s">
        <v>20</v>
      </c>
      <c r="C16" s="20">
        <v>23.0</v>
      </c>
      <c r="D16" s="13"/>
      <c r="E16" s="20">
        <v>21.0</v>
      </c>
      <c r="F16" s="13"/>
      <c r="G16" s="20">
        <v>23.0</v>
      </c>
      <c r="H16" s="13"/>
      <c r="J16" s="12">
        <f t="shared" si="3"/>
        <v>22.33333333</v>
      </c>
      <c r="K16" s="13"/>
    </row>
    <row r="17" ht="15.75" customHeight="1">
      <c r="A17" s="15"/>
      <c r="B17" s="19" t="s">
        <v>21</v>
      </c>
      <c r="C17" s="20">
        <v>23.0</v>
      </c>
      <c r="D17" s="15"/>
      <c r="E17" s="20">
        <v>25.0</v>
      </c>
      <c r="F17" s="15"/>
      <c r="G17" s="20">
        <v>21.0</v>
      </c>
      <c r="H17" s="15"/>
      <c r="J17" s="12">
        <f t="shared" si="3"/>
        <v>23</v>
      </c>
      <c r="K17" s="15"/>
    </row>
    <row r="18" ht="15.75" customHeight="1">
      <c r="A18" s="2"/>
      <c r="B18" s="2"/>
      <c r="C18" s="2"/>
      <c r="D18" s="2"/>
      <c r="E18" s="2"/>
      <c r="F18" s="2"/>
      <c r="G18" s="2"/>
      <c r="H18" s="2"/>
      <c r="J18" s="17"/>
      <c r="K18" s="2"/>
    </row>
    <row r="19" ht="15.75" customHeight="1">
      <c r="A19" s="8" t="s">
        <v>22</v>
      </c>
      <c r="B19" s="9" t="s">
        <v>23</v>
      </c>
      <c r="C19" s="10">
        <v>14.0</v>
      </c>
      <c r="D19" s="11">
        <f>AVERAGE(C19:C21)</f>
        <v>14</v>
      </c>
      <c r="E19" s="10">
        <v>15.0</v>
      </c>
      <c r="F19" s="11">
        <f>AVERAGE(E19:E21)</f>
        <v>15</v>
      </c>
      <c r="G19" s="10">
        <v>14.0</v>
      </c>
      <c r="H19" s="11">
        <f>AVERAGE(G19:G21)</f>
        <v>13.33333333</v>
      </c>
      <c r="J19" s="12">
        <f t="shared" ref="J19:J21" si="4">AVERAGE(C19,E19,G19)</f>
        <v>14.33333333</v>
      </c>
      <c r="K19" s="11">
        <f>AVERAGE(J19:J21)</f>
        <v>14.11111111</v>
      </c>
    </row>
    <row r="20" ht="15.75" customHeight="1">
      <c r="A20" s="13"/>
      <c r="B20" s="9" t="s">
        <v>24</v>
      </c>
      <c r="C20" s="10">
        <v>14.0</v>
      </c>
      <c r="D20" s="13"/>
      <c r="E20" s="10">
        <v>15.0</v>
      </c>
      <c r="F20" s="13"/>
      <c r="G20" s="10">
        <v>13.0</v>
      </c>
      <c r="H20" s="13"/>
      <c r="J20" s="12">
        <f t="shared" si="4"/>
        <v>14</v>
      </c>
      <c r="K20" s="13"/>
    </row>
    <row r="21" ht="15.75" customHeight="1">
      <c r="A21" s="15"/>
      <c r="B21" s="9" t="s">
        <v>25</v>
      </c>
      <c r="C21" s="10">
        <v>14.0</v>
      </c>
      <c r="D21" s="15"/>
      <c r="E21" s="10">
        <v>15.0</v>
      </c>
      <c r="F21" s="15"/>
      <c r="G21" s="10">
        <v>13.0</v>
      </c>
      <c r="H21" s="15"/>
      <c r="J21" s="12">
        <f t="shared" si="4"/>
        <v>14</v>
      </c>
      <c r="K21" s="15"/>
    </row>
    <row r="22" ht="15.75" customHeight="1">
      <c r="A22" s="21" t="s">
        <v>26</v>
      </c>
      <c r="C22" s="21">
        <f>SUM(D19,D13,D8,D4)</f>
        <v>62.4</v>
      </c>
      <c r="E22" s="21">
        <f>SUM(F19,F13,F8,F4)</f>
        <v>67.4</v>
      </c>
      <c r="G22" s="21">
        <f>SUM(H19,H13,H8,H4)</f>
        <v>59.78333333</v>
      </c>
      <c r="J22" s="21">
        <f>SUM(K19,K13,K8,K4)</f>
        <v>63.19444444</v>
      </c>
    </row>
    <row r="23" ht="15.75" customHeight="1"/>
    <row r="24" ht="15.75" customHeight="1">
      <c r="A24" s="2"/>
      <c r="B24" s="2"/>
      <c r="C24" s="3" t="s">
        <v>1</v>
      </c>
      <c r="D24" s="4"/>
      <c r="E24" s="5" t="s">
        <v>2</v>
      </c>
      <c r="F24" s="4"/>
      <c r="G24" s="5" t="s">
        <v>3</v>
      </c>
      <c r="H24" s="4"/>
      <c r="J24" s="6" t="s">
        <v>4</v>
      </c>
      <c r="K24" s="4"/>
    </row>
    <row r="25" ht="15.75" customHeight="1">
      <c r="A25" s="6" t="s">
        <v>27</v>
      </c>
      <c r="B25" s="7"/>
      <c r="C25" s="6" t="s">
        <v>6</v>
      </c>
      <c r="D25" s="4"/>
      <c r="E25" s="6" t="s">
        <v>6</v>
      </c>
      <c r="F25" s="4"/>
      <c r="G25" s="6" t="s">
        <v>6</v>
      </c>
      <c r="H25" s="4"/>
      <c r="I25" s="2"/>
      <c r="J25" s="6" t="s">
        <v>6</v>
      </c>
      <c r="K25" s="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2" t="s">
        <v>28</v>
      </c>
      <c r="B26" s="4"/>
      <c r="C26" s="10">
        <v>0.0</v>
      </c>
      <c r="D26" s="17">
        <f>SUM(C26)</f>
        <v>0</v>
      </c>
      <c r="E26" s="10">
        <v>0.0</v>
      </c>
      <c r="F26" s="17">
        <f>SUM(E26)</f>
        <v>0</v>
      </c>
      <c r="G26" s="10">
        <v>0.0</v>
      </c>
      <c r="H26" s="17">
        <f>SUM(G26)</f>
        <v>0</v>
      </c>
      <c r="I26" s="2"/>
      <c r="J26" s="12">
        <f>AVERAGE(D26,F26,H26)</f>
        <v>0</v>
      </c>
      <c r="K26" s="17">
        <f>SUM(J26)</f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2" t="s">
        <v>29</v>
      </c>
      <c r="B27" s="4"/>
      <c r="C27" s="23"/>
      <c r="D27" s="4"/>
      <c r="E27" s="2"/>
      <c r="F27" s="2"/>
      <c r="G27" s="2"/>
      <c r="H27" s="2"/>
      <c r="I27" s="2"/>
      <c r="J27" s="2"/>
      <c r="K27" s="2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1" t="s">
        <v>30</v>
      </c>
      <c r="C28" s="25">
        <v>77.0</v>
      </c>
      <c r="D28" s="26"/>
      <c r="E28" s="25">
        <v>77.0</v>
      </c>
      <c r="F28" s="26"/>
      <c r="G28" s="25">
        <v>77.0</v>
      </c>
      <c r="H28" s="26"/>
      <c r="I28" s="21"/>
      <c r="J28" s="2"/>
      <c r="K28" s="2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1" t="s">
        <v>31</v>
      </c>
      <c r="C29" s="25">
        <v>26.0</v>
      </c>
      <c r="D29" s="27">
        <f>(5*C29)/C28</f>
        <v>1.688311688</v>
      </c>
      <c r="E29" s="25">
        <v>26.0</v>
      </c>
      <c r="F29" s="27">
        <f>(5*E29)/E28</f>
        <v>1.688311688</v>
      </c>
      <c r="G29" s="25">
        <v>26.0</v>
      </c>
      <c r="H29" s="27">
        <f>(5*G29)/G28</f>
        <v>1.688311688</v>
      </c>
      <c r="I29" s="21"/>
      <c r="J29" s="28">
        <f t="shared" ref="J29:J32" si="5">AVERAGE(D29,F29,H29)</f>
        <v>1.688311688</v>
      </c>
      <c r="K29" s="17">
        <f t="shared" ref="K29:K32" si="6">SUM(J29)</f>
        <v>1.688311688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2" t="s">
        <v>32</v>
      </c>
      <c r="B30" s="4"/>
      <c r="C30" s="10">
        <v>2.0</v>
      </c>
      <c r="D30" s="17">
        <f t="shared" ref="D30:D32" si="7">SUM(C30)</f>
        <v>2</v>
      </c>
      <c r="E30" s="10">
        <v>2.0</v>
      </c>
      <c r="F30" s="17">
        <f t="shared" ref="F30:F32" si="8">SUM(E30)</f>
        <v>2</v>
      </c>
      <c r="G30" s="10">
        <v>2.0</v>
      </c>
      <c r="H30" s="17">
        <f t="shared" ref="H30:H32" si="9">SUM(G30)</f>
        <v>2</v>
      </c>
      <c r="I30" s="24"/>
      <c r="J30" s="28">
        <f t="shared" si="5"/>
        <v>2</v>
      </c>
      <c r="K30" s="17">
        <f t="shared" si="6"/>
        <v>2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2" t="s">
        <v>33</v>
      </c>
      <c r="B31" s="4"/>
      <c r="C31" s="10">
        <v>3.0</v>
      </c>
      <c r="D31" s="17">
        <f t="shared" si="7"/>
        <v>3</v>
      </c>
      <c r="E31" s="10">
        <v>3.0</v>
      </c>
      <c r="F31" s="17">
        <f t="shared" si="8"/>
        <v>3</v>
      </c>
      <c r="G31" s="10">
        <v>3.0</v>
      </c>
      <c r="H31" s="17">
        <f t="shared" si="9"/>
        <v>3</v>
      </c>
      <c r="I31" s="24"/>
      <c r="J31" s="28">
        <f t="shared" si="5"/>
        <v>3</v>
      </c>
      <c r="K31" s="17">
        <f t="shared" si="6"/>
        <v>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2" t="s">
        <v>34</v>
      </c>
      <c r="B32" s="4"/>
      <c r="C32" s="10">
        <v>2.0</v>
      </c>
      <c r="D32" s="17">
        <f t="shared" si="7"/>
        <v>2</v>
      </c>
      <c r="E32" s="10">
        <v>2.0</v>
      </c>
      <c r="F32" s="17">
        <f t="shared" si="8"/>
        <v>2</v>
      </c>
      <c r="G32" s="10">
        <v>2.0</v>
      </c>
      <c r="H32" s="17">
        <f t="shared" si="9"/>
        <v>2</v>
      </c>
      <c r="I32" s="24"/>
      <c r="J32" s="28">
        <f t="shared" si="5"/>
        <v>2</v>
      </c>
      <c r="K32" s="17">
        <f t="shared" si="6"/>
        <v>2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1" t="s">
        <v>26</v>
      </c>
      <c r="C33" s="21">
        <f>SUM(D29,D26,D30,D31,D32)</f>
        <v>8.688311688</v>
      </c>
      <c r="E33" s="21">
        <f>SUM(F29,F26,F30,F31,F32)</f>
        <v>8.688311688</v>
      </c>
      <c r="G33" s="21">
        <f>SUM(H29,H26,H30,H31,H32)</f>
        <v>8.688311688</v>
      </c>
      <c r="J33" s="21">
        <f>SUM(K29,K26,K30,K31,K32)</f>
        <v>8.688311688</v>
      </c>
    </row>
    <row r="34" ht="15.75" customHeight="1">
      <c r="A34" s="2"/>
      <c r="B34" s="2"/>
      <c r="C34" s="29"/>
      <c r="D34" s="29"/>
      <c r="E34" s="24"/>
      <c r="F34" s="24"/>
      <c r="G34" s="24"/>
      <c r="H34" s="24"/>
      <c r="J34" s="24"/>
      <c r="K34" s="24"/>
    </row>
    <row r="35" ht="15.75" customHeight="1">
      <c r="A35" s="2"/>
      <c r="B35" s="2"/>
      <c r="C35" s="3" t="s">
        <v>1</v>
      </c>
      <c r="D35" s="4"/>
      <c r="E35" s="5" t="s">
        <v>2</v>
      </c>
      <c r="F35" s="4"/>
      <c r="G35" s="5" t="s">
        <v>3</v>
      </c>
      <c r="H35" s="4"/>
      <c r="J35" s="6" t="s">
        <v>4</v>
      </c>
      <c r="K35" s="4"/>
    </row>
    <row r="36" ht="15.75" customHeight="1">
      <c r="A36" s="6" t="s">
        <v>35</v>
      </c>
      <c r="B36" s="7"/>
      <c r="C36" s="6" t="s">
        <v>6</v>
      </c>
      <c r="D36" s="4"/>
      <c r="E36" s="6" t="s">
        <v>6</v>
      </c>
      <c r="F36" s="4"/>
      <c r="G36" s="6" t="s">
        <v>6</v>
      </c>
      <c r="H36" s="4"/>
      <c r="I36" s="2"/>
      <c r="J36" s="6" t="s">
        <v>6</v>
      </c>
      <c r="K36" s="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8" t="s">
        <v>36</v>
      </c>
      <c r="B37" s="9" t="s">
        <v>37</v>
      </c>
      <c r="C37" s="10">
        <v>4.0</v>
      </c>
      <c r="D37" s="11">
        <f>AVERAGE(C37:C39)</f>
        <v>4</v>
      </c>
      <c r="E37" s="10">
        <v>5.0</v>
      </c>
      <c r="F37" s="11">
        <f>AVERAGE(E37:E39)</f>
        <v>5</v>
      </c>
      <c r="G37" s="10">
        <v>3.0</v>
      </c>
      <c r="H37" s="11">
        <f>AVERAGE(G37:G39)</f>
        <v>3</v>
      </c>
      <c r="I37" s="2"/>
      <c r="J37" s="30">
        <f t="shared" ref="J37:J39" si="10">AVERAGE(C37,E37,G37)</f>
        <v>4</v>
      </c>
      <c r="K37" s="11">
        <f>AVERAGE(J37:J39)</f>
        <v>4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3"/>
      <c r="B38" s="9" t="s">
        <v>38</v>
      </c>
      <c r="C38" s="10">
        <v>4.0</v>
      </c>
      <c r="D38" s="13"/>
      <c r="E38" s="10">
        <v>5.0</v>
      </c>
      <c r="F38" s="13"/>
      <c r="G38" s="10">
        <v>3.0</v>
      </c>
      <c r="H38" s="13"/>
      <c r="I38" s="2"/>
      <c r="J38" s="30">
        <f t="shared" si="10"/>
        <v>4</v>
      </c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5"/>
      <c r="B39" s="9" t="s">
        <v>39</v>
      </c>
      <c r="C39" s="10">
        <v>4.0</v>
      </c>
      <c r="D39" s="15"/>
      <c r="E39" s="10">
        <v>5.0</v>
      </c>
      <c r="F39" s="15"/>
      <c r="G39" s="10">
        <v>3.0</v>
      </c>
      <c r="H39" s="15"/>
      <c r="I39" s="2"/>
      <c r="J39" s="30">
        <f t="shared" si="10"/>
        <v>4</v>
      </c>
      <c r="K39" s="1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6"/>
      <c r="B40" s="16"/>
      <c r="C40" s="16"/>
      <c r="D40" s="16"/>
      <c r="E40" s="16"/>
      <c r="F40" s="16"/>
      <c r="G40" s="16"/>
      <c r="H40" s="16"/>
      <c r="I40" s="2"/>
      <c r="J40" s="2"/>
      <c r="K40" s="2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8" t="s">
        <v>40</v>
      </c>
      <c r="B41" s="9" t="s">
        <v>41</v>
      </c>
      <c r="C41" s="10">
        <v>8.0</v>
      </c>
      <c r="D41" s="11">
        <f>AVERAGE(C41:C44)</f>
        <v>8</v>
      </c>
      <c r="E41" s="10">
        <v>10.0</v>
      </c>
      <c r="F41" s="11">
        <f>AVERAGE(E41:E44)</f>
        <v>10</v>
      </c>
      <c r="G41" s="10">
        <v>8.0</v>
      </c>
      <c r="H41" s="11">
        <f>AVERAGE(G41:G44)</f>
        <v>8</v>
      </c>
      <c r="I41" s="2"/>
      <c r="J41" s="30">
        <f t="shared" ref="J41:J44" si="11">AVERAGE(C41,E41,G41)</f>
        <v>8.666666667</v>
      </c>
      <c r="K41" s="11">
        <f>AVERAGE(J41:J44)</f>
        <v>8.666666667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3"/>
      <c r="B42" s="9" t="s">
        <v>10</v>
      </c>
      <c r="C42" s="10">
        <v>8.0</v>
      </c>
      <c r="D42" s="13"/>
      <c r="E42" s="10">
        <v>10.0</v>
      </c>
      <c r="F42" s="13"/>
      <c r="G42" s="10">
        <v>8.0</v>
      </c>
      <c r="H42" s="13"/>
      <c r="I42" s="2"/>
      <c r="J42" s="30">
        <f t="shared" si="11"/>
        <v>8.666666667</v>
      </c>
      <c r="K42" s="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3"/>
      <c r="B43" s="9" t="s">
        <v>42</v>
      </c>
      <c r="C43" s="10">
        <v>8.0</v>
      </c>
      <c r="D43" s="13"/>
      <c r="E43" s="10">
        <v>10.0</v>
      </c>
      <c r="F43" s="13"/>
      <c r="G43" s="10">
        <v>8.0</v>
      </c>
      <c r="H43" s="13"/>
      <c r="I43" s="2"/>
      <c r="J43" s="30">
        <f t="shared" si="11"/>
        <v>8.666666667</v>
      </c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5"/>
      <c r="B44" s="19" t="s">
        <v>43</v>
      </c>
      <c r="C44" s="20">
        <v>8.0</v>
      </c>
      <c r="D44" s="15"/>
      <c r="E44" s="20">
        <v>10.0</v>
      </c>
      <c r="F44" s="15"/>
      <c r="G44" s="20">
        <v>8.0</v>
      </c>
      <c r="H44" s="15"/>
      <c r="I44" s="2"/>
      <c r="J44" s="30">
        <f t="shared" si="11"/>
        <v>8.666666667</v>
      </c>
      <c r="K44" s="1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1" t="s">
        <v>26</v>
      </c>
      <c r="C45" s="21">
        <f>SUM(D37,D41)</f>
        <v>12</v>
      </c>
      <c r="E45" s="21">
        <f>SUM(F41,F37)</f>
        <v>15</v>
      </c>
      <c r="G45" s="21">
        <f>SUM(H41,H37)</f>
        <v>11</v>
      </c>
      <c r="J45" s="21"/>
    </row>
    <row r="46" ht="15.75" customHeight="1">
      <c r="A46" s="31"/>
      <c r="B46" s="31"/>
      <c r="J46" s="32"/>
      <c r="K46" s="32"/>
    </row>
    <row r="47" ht="15.75" customHeight="1">
      <c r="A47" s="31"/>
      <c r="B47" s="31"/>
      <c r="J47" s="32"/>
      <c r="K47" s="32"/>
    </row>
    <row r="48" ht="15.75" customHeight="1">
      <c r="A48" s="33" t="s">
        <v>44</v>
      </c>
      <c r="B48" s="4"/>
      <c r="C48" s="23">
        <f>SUM(D41,D37,D32,D31,D30,D29,D26,D19,D13,D8,D4)</f>
        <v>83.08831169</v>
      </c>
      <c r="D48" s="4"/>
      <c r="E48" s="23">
        <f>SUM(F41,F37,F32,F31,F30,F29,F26,F19,F13,F8,F4)</f>
        <v>91.08831169</v>
      </c>
      <c r="F48" s="4"/>
      <c r="G48" s="23">
        <f>SUM(H41,H37,H32,H31,H30,H29,H26,H19,H13,H8,H4)</f>
        <v>79.47164502</v>
      </c>
      <c r="H48" s="4"/>
      <c r="J48" s="34">
        <f>AVERAGE(C48:H48)</f>
        <v>84.5494228</v>
      </c>
      <c r="K48" s="4"/>
    </row>
    <row r="49" ht="15.75" customHeight="1"/>
    <row r="50" ht="15.75" customHeight="1"/>
    <row r="51" ht="15.75" customHeight="1">
      <c r="G51" s="16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3">
    <mergeCell ref="C2:D2"/>
    <mergeCell ref="E2:F2"/>
    <mergeCell ref="G2:H2"/>
    <mergeCell ref="A3:B3"/>
    <mergeCell ref="E3:F3"/>
    <mergeCell ref="G3:H3"/>
    <mergeCell ref="A4:A6"/>
    <mergeCell ref="H19:H21"/>
    <mergeCell ref="G22:H22"/>
    <mergeCell ref="G24:H24"/>
    <mergeCell ref="G25:H25"/>
    <mergeCell ref="F4:F6"/>
    <mergeCell ref="H4:H6"/>
    <mergeCell ref="F8:F11"/>
    <mergeCell ref="H8:H11"/>
    <mergeCell ref="F13:F17"/>
    <mergeCell ref="H13:H17"/>
    <mergeCell ref="F19:F21"/>
    <mergeCell ref="C3:D3"/>
    <mergeCell ref="D4:D6"/>
    <mergeCell ref="A8:A11"/>
    <mergeCell ref="D8:D11"/>
    <mergeCell ref="A13:A17"/>
    <mergeCell ref="D13:D17"/>
    <mergeCell ref="D19:D21"/>
    <mergeCell ref="J24:K24"/>
    <mergeCell ref="J25:K25"/>
    <mergeCell ref="J2:K2"/>
    <mergeCell ref="J3:K3"/>
    <mergeCell ref="K4:K6"/>
    <mergeCell ref="K8:K11"/>
    <mergeCell ref="K13:K17"/>
    <mergeCell ref="K19:K21"/>
    <mergeCell ref="J22:K22"/>
    <mergeCell ref="A27:B27"/>
    <mergeCell ref="C27:D27"/>
    <mergeCell ref="E36:F36"/>
    <mergeCell ref="G36:H36"/>
    <mergeCell ref="A37:A39"/>
    <mergeCell ref="F37:F39"/>
    <mergeCell ref="K37:K39"/>
    <mergeCell ref="F41:F44"/>
    <mergeCell ref="K41:K44"/>
    <mergeCell ref="J45:K45"/>
    <mergeCell ref="A41:A44"/>
    <mergeCell ref="A45:B45"/>
    <mergeCell ref="C45:D45"/>
    <mergeCell ref="E45:F45"/>
    <mergeCell ref="G45:H45"/>
    <mergeCell ref="A48:B48"/>
    <mergeCell ref="C48:D48"/>
    <mergeCell ref="J48:K48"/>
    <mergeCell ref="A19:A21"/>
    <mergeCell ref="A22:B22"/>
    <mergeCell ref="E22:F22"/>
    <mergeCell ref="C22:D22"/>
    <mergeCell ref="C24:D24"/>
    <mergeCell ref="E24:F24"/>
    <mergeCell ref="A25:B25"/>
    <mergeCell ref="C25:D25"/>
    <mergeCell ref="E25:F25"/>
    <mergeCell ref="A26:B26"/>
    <mergeCell ref="A30:B30"/>
    <mergeCell ref="A31:B31"/>
    <mergeCell ref="A32:B32"/>
    <mergeCell ref="A33:B33"/>
    <mergeCell ref="E33:F33"/>
    <mergeCell ref="G33:H33"/>
    <mergeCell ref="J33:K33"/>
    <mergeCell ref="C33:D33"/>
    <mergeCell ref="C35:D35"/>
    <mergeCell ref="E35:F35"/>
    <mergeCell ref="G35:H35"/>
    <mergeCell ref="J35:K35"/>
    <mergeCell ref="A36:B36"/>
    <mergeCell ref="C36:D36"/>
    <mergeCell ref="J36:K36"/>
    <mergeCell ref="D37:D39"/>
    <mergeCell ref="D41:D44"/>
    <mergeCell ref="H37:H39"/>
    <mergeCell ref="H41:H44"/>
    <mergeCell ref="E48:F48"/>
    <mergeCell ref="G48:H4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5.63"/>
    <col customWidth="1" min="2" max="2" width="39.25"/>
    <col customWidth="1" min="3" max="6" width="12.63"/>
  </cols>
  <sheetData>
    <row r="1" ht="15.75" customHeight="1">
      <c r="A1" s="1" t="s">
        <v>46</v>
      </c>
      <c r="B1" s="2"/>
      <c r="C1" s="2"/>
      <c r="D1" s="2"/>
    </row>
    <row r="2" ht="15.75" customHeight="1">
      <c r="A2" s="2"/>
      <c r="B2" s="2"/>
      <c r="C2" s="3" t="s">
        <v>1</v>
      </c>
      <c r="D2" s="4"/>
      <c r="E2" s="5" t="s">
        <v>2</v>
      </c>
      <c r="F2" s="4"/>
      <c r="G2" s="5" t="s">
        <v>3</v>
      </c>
      <c r="H2" s="4"/>
      <c r="J2" s="6" t="s">
        <v>4</v>
      </c>
      <c r="K2" s="4"/>
    </row>
    <row r="3" ht="15.75" customHeight="1">
      <c r="A3" s="6" t="s">
        <v>5</v>
      </c>
      <c r="B3" s="7"/>
      <c r="C3" s="6" t="s">
        <v>6</v>
      </c>
      <c r="D3" s="4"/>
      <c r="E3" s="6" t="s">
        <v>6</v>
      </c>
      <c r="F3" s="4"/>
      <c r="G3" s="6" t="s">
        <v>6</v>
      </c>
      <c r="H3" s="4"/>
      <c r="J3" s="6" t="s">
        <v>6</v>
      </c>
      <c r="K3" s="4"/>
    </row>
    <row r="4" ht="15.75" customHeight="1">
      <c r="A4" s="8" t="s">
        <v>7</v>
      </c>
      <c r="B4" s="9" t="s">
        <v>8</v>
      </c>
      <c r="C4" s="10">
        <v>9.0</v>
      </c>
      <c r="D4" s="11">
        <f>AVERAGE(C4:C6)</f>
        <v>9</v>
      </c>
      <c r="E4" s="10">
        <v>10.0</v>
      </c>
      <c r="F4" s="11">
        <f>AVERAGE(E4:E6)</f>
        <v>9.333333333</v>
      </c>
      <c r="G4" s="10">
        <v>9.0</v>
      </c>
      <c r="H4" s="11">
        <f>AVERAGE(G4:G6)</f>
        <v>9</v>
      </c>
      <c r="J4" s="12">
        <f t="shared" ref="J4:J6" si="1">AVERAGE(C4,E4,G4)</f>
        <v>9.333333333</v>
      </c>
      <c r="K4" s="11">
        <f>AVERAGE(J4:J6)</f>
        <v>9.111111111</v>
      </c>
    </row>
    <row r="5" ht="15.75" customHeight="1">
      <c r="A5" s="13"/>
      <c r="B5" s="14" t="s">
        <v>9</v>
      </c>
      <c r="C5" s="10">
        <v>9.0</v>
      </c>
      <c r="D5" s="13"/>
      <c r="E5" s="10">
        <v>8.0</v>
      </c>
      <c r="F5" s="13"/>
      <c r="G5" s="10">
        <v>9.0</v>
      </c>
      <c r="H5" s="13"/>
      <c r="J5" s="12">
        <f t="shared" si="1"/>
        <v>8.666666667</v>
      </c>
      <c r="K5" s="13"/>
    </row>
    <row r="6" ht="15.75" customHeight="1">
      <c r="A6" s="15"/>
      <c r="B6" s="14" t="s">
        <v>10</v>
      </c>
      <c r="C6" s="10">
        <v>9.0</v>
      </c>
      <c r="D6" s="15"/>
      <c r="E6" s="10">
        <v>10.0</v>
      </c>
      <c r="F6" s="15"/>
      <c r="G6" s="10">
        <v>9.0</v>
      </c>
      <c r="H6" s="15"/>
      <c r="J6" s="12">
        <f t="shared" si="1"/>
        <v>9.333333333</v>
      </c>
      <c r="K6" s="15"/>
    </row>
    <row r="7" ht="15.75" customHeight="1">
      <c r="A7" s="16"/>
      <c r="B7" s="16"/>
      <c r="C7" s="16"/>
      <c r="D7" s="16"/>
      <c r="E7" s="16"/>
      <c r="F7" s="16"/>
      <c r="G7" s="16"/>
      <c r="H7" s="16"/>
      <c r="J7" s="17"/>
      <c r="K7" s="16"/>
    </row>
    <row r="8" ht="15.75" customHeight="1">
      <c r="A8" s="18" t="s">
        <v>11</v>
      </c>
      <c r="B8" s="9" t="s">
        <v>12</v>
      </c>
      <c r="C8" s="10">
        <v>18.0</v>
      </c>
      <c r="D8" s="11">
        <f>AVERAGE(C8:C11)</f>
        <v>18</v>
      </c>
      <c r="E8" s="10">
        <v>20.0</v>
      </c>
      <c r="F8" s="11">
        <f>AVERAGE(E8:E11)</f>
        <v>20</v>
      </c>
      <c r="G8" s="10">
        <v>19.0</v>
      </c>
      <c r="H8" s="11">
        <f>AVERAGE(G8:G11)</f>
        <v>19</v>
      </c>
      <c r="J8" s="12">
        <f t="shared" ref="J8:J11" si="2">AVERAGE(C8,E8,G8)</f>
        <v>19</v>
      </c>
      <c r="K8" s="11">
        <f>AVERAGE(J8:J11)</f>
        <v>19</v>
      </c>
    </row>
    <row r="9" ht="15.75" customHeight="1">
      <c r="A9" s="13"/>
      <c r="B9" s="9" t="s">
        <v>13</v>
      </c>
      <c r="C9" s="10">
        <v>18.0</v>
      </c>
      <c r="D9" s="13"/>
      <c r="E9" s="10">
        <v>20.0</v>
      </c>
      <c r="F9" s="13"/>
      <c r="G9" s="10">
        <v>19.0</v>
      </c>
      <c r="H9" s="13"/>
      <c r="J9" s="12">
        <f t="shared" si="2"/>
        <v>19</v>
      </c>
      <c r="K9" s="13"/>
    </row>
    <row r="10" ht="15.75" customHeight="1">
      <c r="A10" s="13"/>
      <c r="B10" s="9" t="s">
        <v>14</v>
      </c>
      <c r="C10" s="10">
        <v>18.0</v>
      </c>
      <c r="D10" s="13"/>
      <c r="E10" s="10">
        <v>20.0</v>
      </c>
      <c r="F10" s="13"/>
      <c r="G10" s="10">
        <v>19.0</v>
      </c>
      <c r="H10" s="13"/>
      <c r="J10" s="12">
        <f t="shared" si="2"/>
        <v>19</v>
      </c>
      <c r="K10" s="13"/>
    </row>
    <row r="11" ht="15.75" customHeight="1">
      <c r="A11" s="15"/>
      <c r="B11" s="19" t="s">
        <v>15</v>
      </c>
      <c r="C11" s="20">
        <v>18.0</v>
      </c>
      <c r="D11" s="15"/>
      <c r="E11" s="20">
        <v>20.0</v>
      </c>
      <c r="F11" s="15"/>
      <c r="G11" s="20">
        <v>19.0</v>
      </c>
      <c r="H11" s="15"/>
      <c r="J11" s="12">
        <f t="shared" si="2"/>
        <v>19</v>
      </c>
      <c r="K11" s="15"/>
    </row>
    <row r="12" ht="15.75" customHeight="1">
      <c r="A12" s="2"/>
      <c r="B12" s="2"/>
      <c r="C12" s="2"/>
      <c r="D12" s="2"/>
      <c r="E12" s="2"/>
      <c r="F12" s="2"/>
      <c r="G12" s="2"/>
      <c r="H12" s="2"/>
      <c r="J12" s="17"/>
      <c r="K12" s="2"/>
    </row>
    <row r="13" ht="15.75" customHeight="1">
      <c r="A13" s="8" t="s">
        <v>16</v>
      </c>
      <c r="B13" s="9" t="s">
        <v>17</v>
      </c>
      <c r="C13" s="10">
        <v>24.0</v>
      </c>
      <c r="D13" s="11">
        <f>AVERAGE(C13:C17)</f>
        <v>23.8</v>
      </c>
      <c r="E13" s="10">
        <v>21.0</v>
      </c>
      <c r="F13" s="11">
        <f>AVERAGE(E13:E17)</f>
        <v>22.6</v>
      </c>
      <c r="G13" s="10">
        <v>24.0</v>
      </c>
      <c r="H13" s="11">
        <f>AVERAGE(G13:G17)</f>
        <v>24</v>
      </c>
      <c r="J13" s="12">
        <f t="shared" ref="J13:J17" si="3">AVERAGE(C13,E13,G13)</f>
        <v>23</v>
      </c>
      <c r="K13" s="11">
        <f>AVERAGE(J13:J17)</f>
        <v>23.46666667</v>
      </c>
    </row>
    <row r="14" ht="15.75" customHeight="1">
      <c r="A14" s="13"/>
      <c r="B14" s="9" t="s">
        <v>18</v>
      </c>
      <c r="C14" s="10">
        <v>24.0</v>
      </c>
      <c r="D14" s="13"/>
      <c r="E14" s="10">
        <v>21.0</v>
      </c>
      <c r="F14" s="13"/>
      <c r="G14" s="10">
        <v>24.0</v>
      </c>
      <c r="H14" s="13"/>
      <c r="J14" s="12">
        <f t="shared" si="3"/>
        <v>23</v>
      </c>
      <c r="K14" s="13"/>
    </row>
    <row r="15" ht="15.75" customHeight="1">
      <c r="A15" s="13"/>
      <c r="B15" s="9" t="s">
        <v>19</v>
      </c>
      <c r="C15" s="10">
        <v>24.0</v>
      </c>
      <c r="D15" s="13"/>
      <c r="E15" s="10">
        <v>25.0</v>
      </c>
      <c r="F15" s="13"/>
      <c r="G15" s="10">
        <v>24.0</v>
      </c>
      <c r="H15" s="13"/>
      <c r="J15" s="12">
        <f t="shared" si="3"/>
        <v>24.33333333</v>
      </c>
      <c r="K15" s="13"/>
    </row>
    <row r="16" ht="15.75" customHeight="1">
      <c r="A16" s="13"/>
      <c r="B16" s="19" t="s">
        <v>20</v>
      </c>
      <c r="C16" s="20">
        <v>23.0</v>
      </c>
      <c r="D16" s="13"/>
      <c r="E16" s="20">
        <v>21.0</v>
      </c>
      <c r="F16" s="13"/>
      <c r="G16" s="20">
        <v>24.0</v>
      </c>
      <c r="H16" s="13"/>
      <c r="J16" s="12">
        <f t="shared" si="3"/>
        <v>22.66666667</v>
      </c>
      <c r="K16" s="13"/>
    </row>
    <row r="17" ht="15.75" customHeight="1">
      <c r="A17" s="15"/>
      <c r="B17" s="19" t="s">
        <v>21</v>
      </c>
      <c r="C17" s="20">
        <v>24.0</v>
      </c>
      <c r="D17" s="15"/>
      <c r="E17" s="20">
        <v>25.0</v>
      </c>
      <c r="F17" s="15"/>
      <c r="G17" s="20">
        <v>24.0</v>
      </c>
      <c r="H17" s="15"/>
      <c r="J17" s="12">
        <f t="shared" si="3"/>
        <v>24.33333333</v>
      </c>
      <c r="K17" s="15"/>
    </row>
    <row r="18" ht="15.75" customHeight="1">
      <c r="A18" s="2"/>
      <c r="B18" s="2"/>
      <c r="C18" s="2"/>
      <c r="D18" s="2"/>
      <c r="E18" s="2"/>
      <c r="F18" s="2"/>
      <c r="G18" s="2"/>
      <c r="H18" s="2"/>
      <c r="J18" s="17"/>
      <c r="K18" s="2"/>
    </row>
    <row r="19" ht="15.75" customHeight="1">
      <c r="A19" s="8" t="s">
        <v>22</v>
      </c>
      <c r="B19" s="9" t="s">
        <v>23</v>
      </c>
      <c r="C19" s="10">
        <v>14.0</v>
      </c>
      <c r="D19" s="11">
        <f>AVERAGE(C19:C21)</f>
        <v>14</v>
      </c>
      <c r="E19" s="10">
        <v>15.0</v>
      </c>
      <c r="F19" s="11">
        <f>AVERAGE(E19:E21)</f>
        <v>15</v>
      </c>
      <c r="G19" s="10">
        <v>15.0</v>
      </c>
      <c r="H19" s="11">
        <f>AVERAGE(G19:G21)</f>
        <v>15</v>
      </c>
      <c r="J19" s="12">
        <f t="shared" ref="J19:J21" si="4">AVERAGE(C19,E19,G19)</f>
        <v>14.66666667</v>
      </c>
      <c r="K19" s="11">
        <f>AVERAGE(J19:J21)</f>
        <v>14.66666667</v>
      </c>
    </row>
    <row r="20" ht="15.75" customHeight="1">
      <c r="A20" s="13"/>
      <c r="B20" s="9" t="s">
        <v>24</v>
      </c>
      <c r="C20" s="10">
        <v>14.0</v>
      </c>
      <c r="D20" s="13"/>
      <c r="E20" s="10">
        <v>15.0</v>
      </c>
      <c r="F20" s="13"/>
      <c r="G20" s="10">
        <v>15.0</v>
      </c>
      <c r="H20" s="13"/>
      <c r="J20" s="12">
        <f t="shared" si="4"/>
        <v>14.66666667</v>
      </c>
      <c r="K20" s="13"/>
    </row>
    <row r="21" ht="15.75" customHeight="1">
      <c r="A21" s="15"/>
      <c r="B21" s="9" t="s">
        <v>25</v>
      </c>
      <c r="C21" s="10">
        <v>14.0</v>
      </c>
      <c r="D21" s="15"/>
      <c r="E21" s="10">
        <v>15.0</v>
      </c>
      <c r="F21" s="15"/>
      <c r="G21" s="10">
        <v>15.0</v>
      </c>
      <c r="H21" s="15"/>
      <c r="J21" s="12">
        <f t="shared" si="4"/>
        <v>14.66666667</v>
      </c>
      <c r="K21" s="15"/>
    </row>
    <row r="22" ht="15.75" customHeight="1">
      <c r="A22" s="21" t="s">
        <v>26</v>
      </c>
      <c r="C22" s="21">
        <f>SUM(D19,D13,D8,D4)</f>
        <v>64.8</v>
      </c>
      <c r="E22" s="21">
        <f>SUM(F19,F13,F8,F4)</f>
        <v>66.93333333</v>
      </c>
      <c r="G22" s="21">
        <f>SUM(H19,H13,H8,H4)</f>
        <v>67</v>
      </c>
      <c r="J22" s="21">
        <f>SUM(K19,K13,K8,K4)</f>
        <v>66.24444444</v>
      </c>
    </row>
    <row r="23" ht="15.75" customHeight="1"/>
    <row r="24" ht="15.75" customHeight="1">
      <c r="A24" s="2"/>
      <c r="B24" s="2"/>
      <c r="C24" s="3" t="s">
        <v>1</v>
      </c>
      <c r="D24" s="4"/>
      <c r="E24" s="5" t="s">
        <v>2</v>
      </c>
      <c r="F24" s="4"/>
      <c r="G24" s="5" t="s">
        <v>3</v>
      </c>
      <c r="H24" s="4"/>
      <c r="J24" s="6" t="s">
        <v>4</v>
      </c>
      <c r="K24" s="4"/>
    </row>
    <row r="25" ht="15.75" customHeight="1">
      <c r="A25" s="6" t="s">
        <v>27</v>
      </c>
      <c r="B25" s="7"/>
      <c r="C25" s="6" t="s">
        <v>6</v>
      </c>
      <c r="D25" s="4"/>
      <c r="E25" s="6" t="s">
        <v>6</v>
      </c>
      <c r="F25" s="4"/>
      <c r="G25" s="6" t="s">
        <v>6</v>
      </c>
      <c r="H25" s="4"/>
      <c r="I25" s="2"/>
      <c r="J25" s="6" t="s">
        <v>6</v>
      </c>
      <c r="K25" s="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2" t="s">
        <v>28</v>
      </c>
      <c r="B26" s="4"/>
      <c r="C26" s="10">
        <v>2.0</v>
      </c>
      <c r="D26" s="17">
        <f>SUM(C26)</f>
        <v>2</v>
      </c>
      <c r="E26" s="10">
        <v>2.0</v>
      </c>
      <c r="F26" s="17">
        <f>SUM(E26)</f>
        <v>2</v>
      </c>
      <c r="G26" s="10">
        <v>2.0</v>
      </c>
      <c r="H26" s="17">
        <f>SUM(G26)</f>
        <v>2</v>
      </c>
      <c r="I26" s="2"/>
      <c r="J26" s="12">
        <f>AVERAGE(D26,F26,H26)</f>
        <v>2</v>
      </c>
      <c r="K26" s="17">
        <f>SUM(J26)</f>
        <v>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2" t="s">
        <v>29</v>
      </c>
      <c r="B27" s="4"/>
      <c r="C27" s="23"/>
      <c r="D27" s="4"/>
      <c r="E27" s="2"/>
      <c r="F27" s="2"/>
      <c r="G27" s="2"/>
      <c r="H27" s="2"/>
      <c r="I27" s="2"/>
      <c r="J27" s="2"/>
      <c r="K27" s="2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1" t="s">
        <v>30</v>
      </c>
      <c r="C28" s="25">
        <v>77.0</v>
      </c>
      <c r="D28" s="26"/>
      <c r="E28" s="25">
        <v>77.0</v>
      </c>
      <c r="F28" s="26"/>
      <c r="G28" s="25">
        <v>77.0</v>
      </c>
      <c r="H28" s="26"/>
      <c r="I28" s="21"/>
      <c r="J28" s="2"/>
      <c r="K28" s="2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1" t="s">
        <v>31</v>
      </c>
      <c r="C29" s="25">
        <v>77.0</v>
      </c>
      <c r="D29" s="27">
        <f>(5*C29)/C28</f>
        <v>5</v>
      </c>
      <c r="E29" s="25">
        <v>77.0</v>
      </c>
      <c r="F29" s="27">
        <f>(5*E29)/E28</f>
        <v>5</v>
      </c>
      <c r="G29" s="25">
        <v>77.0</v>
      </c>
      <c r="H29" s="27">
        <f>(5*G29)/G28</f>
        <v>5</v>
      </c>
      <c r="I29" s="21"/>
      <c r="J29" s="28">
        <f t="shared" ref="J29:J32" si="5">AVERAGE(D29,F29,H29)</f>
        <v>5</v>
      </c>
      <c r="K29" s="17">
        <f t="shared" ref="K29:K32" si="6">SUM(J29)</f>
        <v>5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2" t="s">
        <v>32</v>
      </c>
      <c r="B30" s="4"/>
      <c r="C30" s="10">
        <v>2.0</v>
      </c>
      <c r="D30" s="17">
        <f t="shared" ref="D30:D32" si="7">SUM(C30)</f>
        <v>2</v>
      </c>
      <c r="E30" s="10">
        <v>2.0</v>
      </c>
      <c r="F30" s="17">
        <f t="shared" ref="F30:F32" si="8">SUM(E30)</f>
        <v>2</v>
      </c>
      <c r="G30" s="10">
        <v>2.0</v>
      </c>
      <c r="H30" s="17">
        <f t="shared" ref="H30:H32" si="9">SUM(G30)</f>
        <v>2</v>
      </c>
      <c r="I30" s="24"/>
      <c r="J30" s="28">
        <f t="shared" si="5"/>
        <v>2</v>
      </c>
      <c r="K30" s="17">
        <f t="shared" si="6"/>
        <v>2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2" t="s">
        <v>33</v>
      </c>
      <c r="B31" s="4"/>
      <c r="C31" s="10">
        <v>3.0</v>
      </c>
      <c r="D31" s="17">
        <f t="shared" si="7"/>
        <v>3</v>
      </c>
      <c r="E31" s="10">
        <v>3.0</v>
      </c>
      <c r="F31" s="17">
        <f t="shared" si="8"/>
        <v>3</v>
      </c>
      <c r="G31" s="10">
        <v>3.0</v>
      </c>
      <c r="H31" s="17">
        <f t="shared" si="9"/>
        <v>3</v>
      </c>
      <c r="I31" s="24"/>
      <c r="J31" s="28">
        <f t="shared" si="5"/>
        <v>3</v>
      </c>
      <c r="K31" s="17">
        <f t="shared" si="6"/>
        <v>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2" t="s">
        <v>34</v>
      </c>
      <c r="B32" s="4"/>
      <c r="C32" s="10">
        <v>3.0</v>
      </c>
      <c r="D32" s="17">
        <f t="shared" si="7"/>
        <v>3</v>
      </c>
      <c r="E32" s="10">
        <v>3.0</v>
      </c>
      <c r="F32" s="17">
        <f t="shared" si="8"/>
        <v>3</v>
      </c>
      <c r="G32" s="10">
        <v>3.0</v>
      </c>
      <c r="H32" s="17">
        <f t="shared" si="9"/>
        <v>3</v>
      </c>
      <c r="I32" s="24"/>
      <c r="J32" s="28">
        <f t="shared" si="5"/>
        <v>3</v>
      </c>
      <c r="K32" s="17">
        <f t="shared" si="6"/>
        <v>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1" t="s">
        <v>26</v>
      </c>
      <c r="C33" s="21">
        <f>SUM(D29,D26,D30,D31,D32)</f>
        <v>15</v>
      </c>
      <c r="E33" s="21">
        <f>SUM(F29,F26,F30,F31,F32)</f>
        <v>15</v>
      </c>
      <c r="G33" s="21">
        <f>SUM(H29,H26,H30,H31,H32)</f>
        <v>15</v>
      </c>
      <c r="J33" s="21">
        <f>SUM(K29,K26,K30,K31,K32)</f>
        <v>15</v>
      </c>
    </row>
    <row r="34" ht="15.75" customHeight="1">
      <c r="A34" s="2"/>
      <c r="B34" s="2"/>
      <c r="C34" s="29"/>
      <c r="D34" s="29"/>
      <c r="E34" s="24"/>
      <c r="F34" s="24"/>
      <c r="G34" s="24"/>
      <c r="H34" s="24"/>
      <c r="J34" s="24"/>
      <c r="K34" s="24"/>
    </row>
    <row r="35" ht="15.75" customHeight="1">
      <c r="A35" s="2"/>
      <c r="B35" s="2"/>
      <c r="C35" s="3" t="s">
        <v>1</v>
      </c>
      <c r="D35" s="4"/>
      <c r="E35" s="5" t="s">
        <v>2</v>
      </c>
      <c r="F35" s="4"/>
      <c r="G35" s="5" t="s">
        <v>3</v>
      </c>
      <c r="H35" s="4"/>
      <c r="J35" s="6" t="s">
        <v>4</v>
      </c>
      <c r="K35" s="4"/>
    </row>
    <row r="36" ht="15.75" customHeight="1">
      <c r="A36" s="6" t="s">
        <v>35</v>
      </c>
      <c r="B36" s="7"/>
      <c r="C36" s="6" t="s">
        <v>6</v>
      </c>
      <c r="D36" s="4"/>
      <c r="E36" s="6" t="s">
        <v>6</v>
      </c>
      <c r="F36" s="4"/>
      <c r="G36" s="6" t="s">
        <v>6</v>
      </c>
      <c r="H36" s="4"/>
      <c r="I36" s="2"/>
      <c r="J36" s="6" t="s">
        <v>6</v>
      </c>
      <c r="K36" s="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8" t="s">
        <v>36</v>
      </c>
      <c r="B37" s="9" t="s">
        <v>37</v>
      </c>
      <c r="C37" s="10">
        <v>5.0</v>
      </c>
      <c r="D37" s="11">
        <f>AVERAGE(C37:C39)</f>
        <v>5</v>
      </c>
      <c r="E37" s="10">
        <v>5.0</v>
      </c>
      <c r="F37" s="11">
        <f>AVERAGE(E37:E39)</f>
        <v>5</v>
      </c>
      <c r="G37" s="10">
        <v>4.0</v>
      </c>
      <c r="H37" s="11">
        <f>AVERAGE(G37:G39)</f>
        <v>4</v>
      </c>
      <c r="I37" s="2"/>
      <c r="J37" s="30">
        <f t="shared" ref="J37:J39" si="10">AVERAGE(C37,E37,G37)</f>
        <v>4.666666667</v>
      </c>
      <c r="K37" s="11">
        <f>AVERAGE(J37:J39)</f>
        <v>4.666666667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3"/>
      <c r="B38" s="9" t="s">
        <v>38</v>
      </c>
      <c r="C38" s="10">
        <v>5.0</v>
      </c>
      <c r="D38" s="13"/>
      <c r="E38" s="10">
        <v>5.0</v>
      </c>
      <c r="F38" s="13"/>
      <c r="G38" s="10">
        <v>4.0</v>
      </c>
      <c r="H38" s="13"/>
      <c r="I38" s="2"/>
      <c r="J38" s="30">
        <f t="shared" si="10"/>
        <v>4.666666667</v>
      </c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5"/>
      <c r="B39" s="9" t="s">
        <v>39</v>
      </c>
      <c r="C39" s="10">
        <v>5.0</v>
      </c>
      <c r="D39" s="15"/>
      <c r="E39" s="10">
        <v>5.0</v>
      </c>
      <c r="F39" s="15"/>
      <c r="G39" s="10">
        <v>4.0</v>
      </c>
      <c r="H39" s="15"/>
      <c r="I39" s="2"/>
      <c r="J39" s="30">
        <f t="shared" si="10"/>
        <v>4.666666667</v>
      </c>
      <c r="K39" s="1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6"/>
      <c r="B40" s="16"/>
      <c r="C40" s="16"/>
      <c r="D40" s="16"/>
      <c r="E40" s="16"/>
      <c r="F40" s="16"/>
      <c r="G40" s="16"/>
      <c r="H40" s="16"/>
      <c r="I40" s="2"/>
      <c r="J40" s="2"/>
      <c r="K40" s="2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8" t="s">
        <v>40</v>
      </c>
      <c r="B41" s="9" t="s">
        <v>41</v>
      </c>
      <c r="C41" s="10">
        <v>10.0</v>
      </c>
      <c r="D41" s="11">
        <f>AVERAGE(C41:C44)</f>
        <v>10</v>
      </c>
      <c r="E41" s="10">
        <v>10.0</v>
      </c>
      <c r="F41" s="11">
        <f>AVERAGE(E41:E44)</f>
        <v>9</v>
      </c>
      <c r="G41" s="10">
        <v>10.0</v>
      </c>
      <c r="H41" s="11">
        <f>AVERAGE(G41:G44)</f>
        <v>10</v>
      </c>
      <c r="I41" s="2"/>
      <c r="J41" s="30">
        <f t="shared" ref="J41:J44" si="11">AVERAGE(C41,E41,G41)</f>
        <v>10</v>
      </c>
      <c r="K41" s="11">
        <f>AVERAGE(J41:J44)</f>
        <v>9.666666667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3"/>
      <c r="B42" s="9" t="s">
        <v>10</v>
      </c>
      <c r="C42" s="10">
        <v>10.0</v>
      </c>
      <c r="D42" s="13"/>
      <c r="E42" s="10">
        <v>8.0</v>
      </c>
      <c r="F42" s="13"/>
      <c r="G42" s="10">
        <v>10.0</v>
      </c>
      <c r="H42" s="13"/>
      <c r="I42" s="2"/>
      <c r="J42" s="30">
        <f t="shared" si="11"/>
        <v>9.333333333</v>
      </c>
      <c r="K42" s="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3"/>
      <c r="B43" s="9" t="s">
        <v>42</v>
      </c>
      <c r="C43" s="10">
        <v>10.0</v>
      </c>
      <c r="D43" s="13"/>
      <c r="E43" s="10">
        <v>8.0</v>
      </c>
      <c r="F43" s="13"/>
      <c r="G43" s="10">
        <v>10.0</v>
      </c>
      <c r="H43" s="13"/>
      <c r="I43" s="2"/>
      <c r="J43" s="30">
        <f t="shared" si="11"/>
        <v>9.333333333</v>
      </c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5"/>
      <c r="B44" s="19" t="s">
        <v>43</v>
      </c>
      <c r="C44" s="20">
        <v>10.0</v>
      </c>
      <c r="D44" s="15"/>
      <c r="E44" s="20">
        <v>10.0</v>
      </c>
      <c r="F44" s="15"/>
      <c r="G44" s="20">
        <v>10.0</v>
      </c>
      <c r="H44" s="15"/>
      <c r="I44" s="2"/>
      <c r="J44" s="30">
        <f t="shared" si="11"/>
        <v>10</v>
      </c>
      <c r="K44" s="1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1" t="s">
        <v>26</v>
      </c>
      <c r="C45" s="21">
        <f>SUM(D37,D41)</f>
        <v>15</v>
      </c>
      <c r="E45" s="21">
        <f>SUM(F41,F37)</f>
        <v>14</v>
      </c>
      <c r="G45" s="21">
        <f>SUM(H41,H37)</f>
        <v>14</v>
      </c>
      <c r="J45" s="21"/>
    </row>
    <row r="46" ht="15.75" customHeight="1">
      <c r="A46" s="31"/>
      <c r="B46" s="31"/>
      <c r="J46" s="32"/>
      <c r="K46" s="32"/>
    </row>
    <row r="47" ht="15.75" customHeight="1">
      <c r="A47" s="31"/>
      <c r="B47" s="31"/>
      <c r="J47" s="32"/>
      <c r="K47" s="32"/>
    </row>
    <row r="48" ht="15.75" customHeight="1">
      <c r="A48" s="33" t="s">
        <v>44</v>
      </c>
      <c r="B48" s="4"/>
      <c r="C48" s="23">
        <f>SUM(D41,D37,D32,D31,D30,D29,D26,D19,D13,D8,D4)</f>
        <v>94.8</v>
      </c>
      <c r="D48" s="4"/>
      <c r="E48" s="23">
        <f>SUM(F41,F37,F32,F31,F30,F29,F26,F19,F13,F8,F4)</f>
        <v>95.93333333</v>
      </c>
      <c r="F48" s="4"/>
      <c r="G48" s="23">
        <f>SUM(H41,H37,H32,H31,H30,H29,H26,H19,H13,H8,H4)</f>
        <v>96</v>
      </c>
      <c r="H48" s="4"/>
      <c r="J48" s="34">
        <f>AVERAGE(C48:H48)</f>
        <v>95.57777778</v>
      </c>
      <c r="K48" s="4"/>
    </row>
    <row r="49" ht="15.75" customHeight="1"/>
    <row r="50" ht="15.75" customHeight="1"/>
    <row r="51" ht="15.75" customHeight="1">
      <c r="G51" s="16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3">
    <mergeCell ref="C2:D2"/>
    <mergeCell ref="E2:F2"/>
    <mergeCell ref="G2:H2"/>
    <mergeCell ref="A3:B3"/>
    <mergeCell ref="E3:F3"/>
    <mergeCell ref="G3:H3"/>
    <mergeCell ref="A4:A6"/>
    <mergeCell ref="H19:H21"/>
    <mergeCell ref="G22:H22"/>
    <mergeCell ref="G24:H24"/>
    <mergeCell ref="G25:H25"/>
    <mergeCell ref="F4:F6"/>
    <mergeCell ref="H4:H6"/>
    <mergeCell ref="F8:F11"/>
    <mergeCell ref="H8:H11"/>
    <mergeCell ref="F13:F17"/>
    <mergeCell ref="H13:H17"/>
    <mergeCell ref="F19:F21"/>
    <mergeCell ref="C3:D3"/>
    <mergeCell ref="D4:D6"/>
    <mergeCell ref="A8:A11"/>
    <mergeCell ref="D8:D11"/>
    <mergeCell ref="A13:A17"/>
    <mergeCell ref="D13:D17"/>
    <mergeCell ref="D19:D21"/>
    <mergeCell ref="J24:K24"/>
    <mergeCell ref="J25:K25"/>
    <mergeCell ref="J2:K2"/>
    <mergeCell ref="J3:K3"/>
    <mergeCell ref="K4:K6"/>
    <mergeCell ref="K8:K11"/>
    <mergeCell ref="K13:K17"/>
    <mergeCell ref="K19:K21"/>
    <mergeCell ref="J22:K22"/>
    <mergeCell ref="A27:B27"/>
    <mergeCell ref="C27:D27"/>
    <mergeCell ref="E36:F36"/>
    <mergeCell ref="G36:H36"/>
    <mergeCell ref="A37:A39"/>
    <mergeCell ref="F37:F39"/>
    <mergeCell ref="K37:K39"/>
    <mergeCell ref="F41:F44"/>
    <mergeCell ref="K41:K44"/>
    <mergeCell ref="J45:K45"/>
    <mergeCell ref="A41:A44"/>
    <mergeCell ref="A45:B45"/>
    <mergeCell ref="C45:D45"/>
    <mergeCell ref="E45:F45"/>
    <mergeCell ref="G45:H45"/>
    <mergeCell ref="A48:B48"/>
    <mergeCell ref="C48:D48"/>
    <mergeCell ref="J48:K48"/>
    <mergeCell ref="A19:A21"/>
    <mergeCell ref="A22:B22"/>
    <mergeCell ref="E22:F22"/>
    <mergeCell ref="C22:D22"/>
    <mergeCell ref="C24:D24"/>
    <mergeCell ref="E24:F24"/>
    <mergeCell ref="A25:B25"/>
    <mergeCell ref="C25:D25"/>
    <mergeCell ref="E25:F25"/>
    <mergeCell ref="A26:B26"/>
    <mergeCell ref="A30:B30"/>
    <mergeCell ref="A31:B31"/>
    <mergeCell ref="A32:B32"/>
    <mergeCell ref="A33:B33"/>
    <mergeCell ref="E33:F33"/>
    <mergeCell ref="G33:H33"/>
    <mergeCell ref="J33:K33"/>
    <mergeCell ref="C33:D33"/>
    <mergeCell ref="C35:D35"/>
    <mergeCell ref="E35:F35"/>
    <mergeCell ref="G35:H35"/>
    <mergeCell ref="J35:K35"/>
    <mergeCell ref="A36:B36"/>
    <mergeCell ref="C36:D36"/>
    <mergeCell ref="J36:K36"/>
    <mergeCell ref="D37:D39"/>
    <mergeCell ref="D41:D44"/>
    <mergeCell ref="H37:H39"/>
    <mergeCell ref="H41:H44"/>
    <mergeCell ref="E48:F48"/>
    <mergeCell ref="G48:H48"/>
  </mergeCells>
  <drawing r:id="rId1"/>
</worksheet>
</file>